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统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<sst xmlns="http://schemas.openxmlformats.org/spreadsheetml/2006/main" count="26" uniqueCount="20">
  <si>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疏附县2025年10月份80周岁以上高龄津贴发放统计表</t>
  </si>
  <si>
    <t>序号</t>
  </si>
  <si>
    <t>乡镇、场</t>
  </si>
  <si>
    <t>80-89岁（75元/月）</t>
  </si>
  <si>
    <t>90-99岁（150元/月）</t>
  </si>
  <si>
    <t>100岁以上（280元/月）</t>
  </si>
  <si>
    <t>合计</t>
  </si>
  <si>
    <t>备注</t>
  </si>
  <si>
    <t>人数</t>
  </si>
  <si>
    <t>资金</t>
  </si>
  <si>
    <t>资金（元）</t>
  </si>
  <si>
    <t>布拉克苏乡</t>
  </si>
  <si>
    <t>木什乡</t>
  </si>
  <si>
    <t>石园镇</t>
  </si>
  <si>
    <t>塔什米里克乡</t>
  </si>
  <si>
    <t>铁日木乡</t>
  </si>
  <si>
    <t>托克扎克镇</t>
  </si>
  <si>
    <t>乌帕尔镇</t>
  </si>
  <si>
    <t>吾库萨克镇</t>
  </si>
  <si>
    <t>辽园镇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</si>
</sst>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4" sqref="E4"/>
    </sheetView>
  </sheetViews>
  <sheetFormatPr defaultColWidth="9" defaultRowHeight="14.4"/>
  <cols>
    <col min="1" max="1" width="9" style="1"/>
    <col min="2" max="2" width="19.4444444444444" style="1" customWidth="1"/>
    <col min="3" max="3" width="10.2222222222222" style="1" customWidth="1"/>
    <col min="4" max="4" width="9" style="1"/>
    <col min="5" max="5" width="11.1111111111111" style="1" customWidth="1"/>
    <col min="6" max="6" width="10.5555555555556" style="1" customWidth="1"/>
    <col min="7" max="7" width="9.11111111111111" style="1" customWidth="1"/>
    <col min="8" max="8" width="14.2222222222222" style="1" customWidth="1"/>
    <col min="9" max="9" width="9" style="1"/>
    <col min="10" max="10" width="11.7777777777778" style="1" customWidth="1"/>
    <col min="11" max="11" width="15.1111111111111" style="1" customWidth="1"/>
    <col min="12" max="12" width="9" style="1"/>
    <col min="13" max="13" width="13.5555555555556" style="1" customWidth="1"/>
    <col min="14" max="14" width="17.6666666666667" style="1" customWidth="1"/>
    <col min="15" max="15" width="9" style="1"/>
    <col min="16" max="16" width="12.6666666666667" style="1" customWidth="1"/>
    <col min="17" max="16384" width="9" style="1"/>
  </cols>
  <sheetData>
    <row r="1" s="1" customFormat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8" t="s">
        <v>7</v>
      </c>
    </row>
    <row r="3" s="1" customFormat="1" ht="44.4" customHeight="1" spans="1:11">
      <c r="A3" s="4"/>
      <c r="B3" s="4"/>
      <c r="C3" s="4" t="s">
        <v>8</v>
      </c>
      <c r="D3" s="4" t="s">
        <v>9</v>
      </c>
      <c r="E3" s="4" t="s">
        <v>8</v>
      </c>
      <c r="F3" s="4" t="s">
        <v>9</v>
      </c>
      <c r="G3" s="4" t="s">
        <v>8</v>
      </c>
      <c r="H3" s="4" t="s">
        <v>9</v>
      </c>
      <c r="I3" s="4" t="s">
        <v>8</v>
      </c>
      <c r="J3" s="4" t="s">
        <v>10</v>
      </c>
      <c r="K3" s="9"/>
    </row>
    <row r="4" s="2" customFormat="1" ht="30" customHeight="1" spans="1:11">
      <c r="A4" s="5">
        <v>1</v>
      </c>
      <c r="B4" s="5" t="s">
        <v>11</v>
      </c>
      <c r="C4" s="5">
        <v>267</v>
      </c>
      <c r="D4" s="5">
        <f>C4*75</f>
        <v>20025</v>
      </c>
      <c r="E4" s="5">
        <v>34</v>
      </c>
      <c r="F4" s="5">
        <f>E4*150</f>
        <v>5100</v>
      </c>
      <c r="G4" s="5">
        <v>5</v>
      </c>
      <c r="H4" s="5">
        <f>G4*280</f>
        <v>1400</v>
      </c>
      <c r="I4" s="5">
        <f>C4+E4+G4</f>
        <v>306</v>
      </c>
      <c r="J4" s="5">
        <f>H4+F4+D4</f>
        <v>26525</v>
      </c>
      <c r="K4" s="5"/>
    </row>
    <row r="5" s="2" customFormat="1" ht="30" customHeight="1" spans="1:11">
      <c r="A5" s="5">
        <v>2</v>
      </c>
      <c r="B5" s="5" t="s">
        <v>12</v>
      </c>
      <c r="C5" s="5">
        <v>165</v>
      </c>
      <c r="D5" s="5">
        <f>C5*75</f>
        <v>12375</v>
      </c>
      <c r="E5" s="5">
        <v>18</v>
      </c>
      <c r="F5" s="5">
        <f t="shared" ref="F5:F12" si="0">E5*150</f>
        <v>2700</v>
      </c>
      <c r="G5" s="5">
        <v>1</v>
      </c>
      <c r="H5" s="5">
        <f t="shared" ref="H5:H12" si="1">G5*280</f>
        <v>280</v>
      </c>
      <c r="I5" s="5">
        <f t="shared" ref="I5:I12" si="2">C5+E5+G5</f>
        <v>184</v>
      </c>
      <c r="J5" s="5">
        <f t="shared" ref="J5:J12" si="3">H5+F5+D5</f>
        <v>15355</v>
      </c>
      <c r="K5" s="5"/>
    </row>
    <row r="6" s="2" customFormat="1" ht="30" customHeight="1" spans="1:11">
      <c r="A6" s="5">
        <v>3</v>
      </c>
      <c r="B6" s="5" t="s">
        <v>13</v>
      </c>
      <c r="C6" s="5">
        <v>142</v>
      </c>
      <c r="D6" s="5">
        <f t="shared" ref="D6:D12" si="4">C6*75</f>
        <v>10650</v>
      </c>
      <c r="E6" s="5">
        <v>18</v>
      </c>
      <c r="F6" s="5">
        <f t="shared" si="0"/>
        <v>2700</v>
      </c>
      <c r="G6" s="5">
        <v>2</v>
      </c>
      <c r="H6" s="5">
        <f t="shared" si="1"/>
        <v>560</v>
      </c>
      <c r="I6" s="5">
        <f t="shared" si="2"/>
        <v>162</v>
      </c>
      <c r="J6" s="5">
        <f t="shared" si="3"/>
        <v>13910</v>
      </c>
      <c r="K6" s="5"/>
    </row>
    <row r="7" s="2" customFormat="1" ht="30" customHeight="1" spans="1:11">
      <c r="A7" s="5">
        <v>4</v>
      </c>
      <c r="B7" s="5" t="s">
        <v>14</v>
      </c>
      <c r="C7" s="5">
        <v>221</v>
      </c>
      <c r="D7" s="5">
        <f t="shared" si="4"/>
        <v>16575</v>
      </c>
      <c r="E7" s="5">
        <v>19</v>
      </c>
      <c r="F7" s="5">
        <f t="shared" si="0"/>
        <v>2850</v>
      </c>
      <c r="G7" s="5">
        <v>4</v>
      </c>
      <c r="H7" s="5">
        <f t="shared" si="1"/>
        <v>1120</v>
      </c>
      <c r="I7" s="5">
        <f t="shared" si="2"/>
        <v>244</v>
      </c>
      <c r="J7" s="5">
        <f t="shared" si="3"/>
        <v>20545</v>
      </c>
      <c r="K7" s="5"/>
    </row>
    <row r="8" s="2" customFormat="1" ht="30" customHeight="1" spans="1:11">
      <c r="A8" s="5">
        <v>5</v>
      </c>
      <c r="B8" s="5" t="s">
        <v>15</v>
      </c>
      <c r="C8" s="5">
        <v>31</v>
      </c>
      <c r="D8" s="5">
        <f t="shared" si="4"/>
        <v>2325</v>
      </c>
      <c r="E8" s="5">
        <v>3</v>
      </c>
      <c r="F8" s="5">
        <f t="shared" si="0"/>
        <v>450</v>
      </c>
      <c r="G8" s="5">
        <v>0</v>
      </c>
      <c r="H8" s="5">
        <f t="shared" si="1"/>
        <v>0</v>
      </c>
      <c r="I8" s="5">
        <f t="shared" si="2"/>
        <v>34</v>
      </c>
      <c r="J8" s="5">
        <f t="shared" si="3"/>
        <v>2775</v>
      </c>
      <c r="K8" s="5"/>
    </row>
    <row r="9" s="2" customFormat="1" ht="30" customHeight="1" spans="1:11">
      <c r="A9" s="5">
        <v>6</v>
      </c>
      <c r="B9" s="5" t="s">
        <v>16</v>
      </c>
      <c r="C9" s="5">
        <v>300</v>
      </c>
      <c r="D9" s="5">
        <f t="shared" si="4"/>
        <v>22500</v>
      </c>
      <c r="E9" s="5">
        <v>31</v>
      </c>
      <c r="F9" s="5">
        <f t="shared" si="0"/>
        <v>4650</v>
      </c>
      <c r="G9" s="5">
        <v>1</v>
      </c>
      <c r="H9" s="5">
        <f t="shared" si="1"/>
        <v>280</v>
      </c>
      <c r="I9" s="5">
        <f t="shared" si="2"/>
        <v>332</v>
      </c>
      <c r="J9" s="5">
        <f t="shared" si="3"/>
        <v>27430</v>
      </c>
      <c r="K9" s="5"/>
    </row>
    <row r="10" s="2" customFormat="1" ht="30" customHeight="1" spans="1:11">
      <c r="A10" s="5">
        <v>7</v>
      </c>
      <c r="B10" s="5" t="s">
        <v>17</v>
      </c>
      <c r="C10" s="5">
        <v>255</v>
      </c>
      <c r="D10" s="5">
        <f t="shared" si="4"/>
        <v>19125</v>
      </c>
      <c r="E10" s="5">
        <v>21</v>
      </c>
      <c r="F10" s="5">
        <f t="shared" si="0"/>
        <v>3150</v>
      </c>
      <c r="G10" s="5">
        <v>3</v>
      </c>
      <c r="H10" s="5">
        <f t="shared" si="1"/>
        <v>840</v>
      </c>
      <c r="I10" s="5">
        <f t="shared" si="2"/>
        <v>279</v>
      </c>
      <c r="J10" s="5">
        <f t="shared" si="3"/>
        <v>23115</v>
      </c>
      <c r="K10" s="5"/>
    </row>
    <row r="11" s="2" customFormat="1" ht="30" customHeight="1" spans="1:11">
      <c r="A11" s="5">
        <v>8</v>
      </c>
      <c r="B11" s="5" t="s">
        <v>18</v>
      </c>
      <c r="C11" s="5">
        <v>133</v>
      </c>
      <c r="D11" s="5">
        <f t="shared" si="4"/>
        <v>9975</v>
      </c>
      <c r="E11" s="5">
        <v>21</v>
      </c>
      <c r="F11" s="5">
        <f t="shared" si="0"/>
        <v>3150</v>
      </c>
      <c r="G11" s="5">
        <v>2</v>
      </c>
      <c r="H11" s="5">
        <f t="shared" si="1"/>
        <v>560</v>
      </c>
      <c r="I11" s="5">
        <f t="shared" si="2"/>
        <v>156</v>
      </c>
      <c r="J11" s="5">
        <f t="shared" si="3"/>
        <v>13685</v>
      </c>
      <c r="K11" s="5"/>
    </row>
    <row r="12" s="2" customFormat="1" ht="30" customHeight="1" spans="1:11">
      <c r="A12" s="5">
        <v>9</v>
      </c>
      <c r="B12" s="5" t="s">
        <v>19</v>
      </c>
      <c r="C12" s="5">
        <v>163</v>
      </c>
      <c r="D12" s="5">
        <f t="shared" si="4"/>
        <v>12225</v>
      </c>
      <c r="E12" s="5">
        <v>16</v>
      </c>
      <c r="F12" s="5">
        <f t="shared" si="0"/>
        <v>2400</v>
      </c>
      <c r="G12" s="5">
        <v>1</v>
      </c>
      <c r="H12" s="5">
        <f t="shared" si="1"/>
        <v>280</v>
      </c>
      <c r="I12" s="5">
        <f t="shared" si="2"/>
        <v>180</v>
      </c>
      <c r="J12" s="5">
        <f t="shared" si="3"/>
        <v>14905</v>
      </c>
      <c r="K12" s="5"/>
    </row>
    <row r="13" s="2" customFormat="1" ht="30" customHeight="1" spans="1:11">
      <c r="A13" s="6" t="s">
        <v>6</v>
      </c>
      <c r="B13" s="7"/>
      <c r="C13" s="5">
        <f t="shared" ref="C13:J13" si="5">SUM(C4:C12)</f>
        <v>1677</v>
      </c>
      <c r="D13" s="5">
        <f t="shared" si="5"/>
        <v>125775</v>
      </c>
      <c r="E13" s="5">
        <f t="shared" si="5"/>
        <v>181</v>
      </c>
      <c r="F13" s="5">
        <f t="shared" si="5"/>
        <v>27150</v>
      </c>
      <c r="G13" s="5">
        <f t="shared" si="5"/>
        <v>19</v>
      </c>
      <c r="H13" s="5">
        <f t="shared" si="5"/>
        <v>5320</v>
      </c>
      <c r="I13" s="5">
        <f t="shared" si="5"/>
        <v>1877</v>
      </c>
      <c r="J13" s="5">
        <f t="shared" si="5"/>
        <v>158245</v>
      </c>
      <c r="K13" s="5"/>
    </row>
  </sheetData>
  <mergeCells count="9">
    <mergeCell ref="A1:K1"/>
    <mergeCell ref="C2:D2"/>
    <mergeCell ref="E2:F2"/>
    <mergeCell ref="G2:H2"/>
    <mergeCell ref="I2:J2"/>
    <mergeCell ref="A13:B13"/>
    <mergeCell ref="A2:A3"/>
    <mergeCell ref="B2:B3"/>
    <mergeCell ref="K2:K3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19305</cp:lastModifiedBy>
  <dcterms:created xsi:type="dcterms:W3CDTF">2024-06-03T09:22:00Z</dcterms:created>
  <dcterms:modified xsi:type="dcterms:W3CDTF">2025-10-30T04:54:07Z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FC75D90507DE4B2DA2061BA4D43036DF_13</vt:lpwstr>
  </property>
  <property fmtid="{D5CDD505-2E9C-101B-9397-08002B2CF9AE}" pid="3" name="KSOProductBuildVer">
    <vt:lpwstr>2052-12.1.0.23125</vt:lpwstr>
  </property>
</Properties>
</file>