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统计表" sheetId="3" r:id="rId1"/>
  </sheets>
  <calcPr calcId="144525"/>
</workbook>
</file>

<file path=xl/sharedStrings.xml><?xml version="1.0" encoding="utf-8"?>
<sst xmlns="http://schemas.openxmlformats.org/spreadsheetml/2006/main" count="31" uniqueCount="25">
  <si>
    <t>疏附县各乡镇、场2024年9月份80岁以上高龄津贴发放统计表</t>
  </si>
  <si>
    <t>序号</t>
  </si>
  <si>
    <t>乡镇、场</t>
  </si>
  <si>
    <t>80-89岁（50元/月）</t>
  </si>
  <si>
    <t>90-99岁（120元/月）</t>
  </si>
  <si>
    <t>100岁以上（200元/月）</t>
  </si>
  <si>
    <t>合计</t>
  </si>
  <si>
    <t>备注</t>
  </si>
  <si>
    <t>人数</t>
  </si>
  <si>
    <t>资金</t>
  </si>
  <si>
    <t>资金（元）</t>
  </si>
  <si>
    <t>布拉克苏乡</t>
  </si>
  <si>
    <t>兰干镇</t>
  </si>
  <si>
    <t>木什乡</t>
  </si>
  <si>
    <t>石园镇</t>
  </si>
  <si>
    <t>塔什米里克乡</t>
  </si>
  <si>
    <t>铁日木乡</t>
  </si>
  <si>
    <t>托克扎克镇</t>
  </si>
  <si>
    <t>乌帕尔镇</t>
  </si>
  <si>
    <t>吾库萨克镇</t>
  </si>
  <si>
    <t>站敏乡</t>
  </si>
  <si>
    <t>良种场</t>
  </si>
  <si>
    <t>县园艺场</t>
  </si>
  <si>
    <t xml:space="preserve">经办人： </t>
  </si>
  <si>
    <t>负责人：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</si>
</sst>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6"/>
      <color theme="1"/>
      <name val="方正小标宋_GBK"/>
      <charset val="134"/>
    </font>
    <font>
      <b/>
      <sz val="10"/>
      <color theme="1"/>
      <name val="方正仿宋_GBK"/>
      <charset val="134"/>
    </font>
    <font>
      <sz val="10"/>
      <color theme="1"/>
      <name val="方正仿宋_GBK"/>
      <charset val="134"/>
    </font>
    <font>
      <sz val="11"/>
      <color theme="1"/>
      <name val="方正仿宋_GBK"/>
      <charset val="134"/>
    </font>
    <font>
      <b/>
      <sz val="8"/>
      <color theme="1"/>
      <name val="方正仿宋_GBK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9" borderId="9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14" borderId="11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10" borderId="10" applyNumberFormat="0" applyAlignment="0" applyProtection="0">
      <alignment vertical="center"/>
    </xf>
    <xf numFmtId="0" fontId="17" fillId="10" borderId="9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M5" sqref="M5"/>
    </sheetView>
  </sheetViews>
  <sheetFormatPr defaultColWidth="8.66666666666667" defaultRowHeight="14.4"/>
  <cols>
    <col min="1" max="1" width="5.21296296296296" style="1" customWidth="1"/>
    <col min="2" max="2" width="12.787037037037" style="1" customWidth="1"/>
    <col min="3" max="5" width="10.6666666666667" style="1" customWidth="1"/>
    <col min="6" max="6" width="13.5277777777778" style="1" customWidth="1"/>
    <col min="7" max="7" width="10.6666666666667" style="1" customWidth="1"/>
    <col min="8" max="8" width="13.4166666666667" style="1" customWidth="1"/>
    <col min="9" max="9" width="10.6666666666667" style="1" customWidth="1"/>
    <col min="10" max="10" width="11.5833333333333" style="1" customWidth="1"/>
    <col min="11" max="11" width="19.5555555555556" style="1" customWidth="1"/>
    <col min="12" max="13" width="8.66666666666667" style="1"/>
    <col min="14" max="14" width="17.6666666666667" style="1" customWidth="1"/>
    <col min="15" max="15" width="18.1111111111111" style="1" customWidth="1"/>
    <col min="16" max="16384" width="8.66666666666667" style="1"/>
  </cols>
  <sheetData>
    <row r="1" s="1" customFormat="1" ht="30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33" customHeight="1" spans="1:11">
      <c r="A2" s="4" t="s">
        <v>1</v>
      </c>
      <c r="B2" s="4" t="s">
        <v>2</v>
      </c>
      <c r="C2" s="4" t="s">
        <v>3</v>
      </c>
      <c r="D2" s="4"/>
      <c r="E2" s="4" t="s">
        <v>4</v>
      </c>
      <c r="F2" s="4"/>
      <c r="G2" s="4" t="s">
        <v>5</v>
      </c>
      <c r="H2" s="4"/>
      <c r="I2" s="4" t="s">
        <v>6</v>
      </c>
      <c r="J2" s="4"/>
      <c r="K2" s="11" t="s">
        <v>7</v>
      </c>
    </row>
    <row r="3" s="1" customFormat="1" ht="40" customHeight="1" spans="1:11">
      <c r="A3" s="4"/>
      <c r="B3" s="4"/>
      <c r="C3" s="4" t="s">
        <v>8</v>
      </c>
      <c r="D3" s="4" t="s">
        <v>9</v>
      </c>
      <c r="E3" s="4" t="s">
        <v>8</v>
      </c>
      <c r="F3" s="4" t="s">
        <v>9</v>
      </c>
      <c r="G3" s="4" t="s">
        <v>8</v>
      </c>
      <c r="H3" s="4" t="s">
        <v>9</v>
      </c>
      <c r="I3" s="4" t="s">
        <v>8</v>
      </c>
      <c r="J3" s="4" t="s">
        <v>10</v>
      </c>
      <c r="K3" s="12"/>
    </row>
    <row r="4" s="2" customFormat="1" ht="25" customHeight="1" spans="1:11">
      <c r="A4" s="5">
        <v>1</v>
      </c>
      <c r="B4" s="5" t="s">
        <v>11</v>
      </c>
      <c r="C4" s="6">
        <v>261</v>
      </c>
      <c r="D4" s="5">
        <f t="shared" ref="D4:D16" si="0">C4*50</f>
        <v>13050</v>
      </c>
      <c r="E4" s="6">
        <v>37</v>
      </c>
      <c r="F4" s="5">
        <f t="shared" ref="F4:F16" si="1">E4*120</f>
        <v>4440</v>
      </c>
      <c r="G4" s="6">
        <v>5</v>
      </c>
      <c r="H4" s="5">
        <f t="shared" ref="H4:H16" si="2">G4*200</f>
        <v>1000</v>
      </c>
      <c r="I4" s="9">
        <f>C4+E4+G4</f>
        <v>303</v>
      </c>
      <c r="J4" s="9">
        <f>D4+F4+H4</f>
        <v>18490</v>
      </c>
      <c r="K4" s="5"/>
    </row>
    <row r="5" s="2" customFormat="1" ht="25" customHeight="1" spans="1:11">
      <c r="A5" s="5">
        <v>2</v>
      </c>
      <c r="B5" s="5" t="s">
        <v>12</v>
      </c>
      <c r="C5" s="6">
        <v>100</v>
      </c>
      <c r="D5" s="5">
        <f t="shared" si="0"/>
        <v>5000</v>
      </c>
      <c r="E5" s="6">
        <v>20</v>
      </c>
      <c r="F5" s="5">
        <f t="shared" si="1"/>
        <v>2400</v>
      </c>
      <c r="G5" s="6">
        <v>2</v>
      </c>
      <c r="H5" s="5">
        <f t="shared" si="2"/>
        <v>400</v>
      </c>
      <c r="I5" s="9">
        <f t="shared" ref="I5:I15" si="3">C5+E5+G5</f>
        <v>122</v>
      </c>
      <c r="J5" s="9">
        <f t="shared" ref="J5:J15" si="4">D5+F5+H5</f>
        <v>7800</v>
      </c>
      <c r="K5" s="5"/>
    </row>
    <row r="6" s="2" customFormat="1" ht="25" customHeight="1" spans="1:11">
      <c r="A6" s="5">
        <v>3</v>
      </c>
      <c r="B6" s="5" t="s">
        <v>13</v>
      </c>
      <c r="C6" s="6">
        <v>144</v>
      </c>
      <c r="D6" s="5">
        <f t="shared" si="0"/>
        <v>7200</v>
      </c>
      <c r="E6" s="6">
        <v>23</v>
      </c>
      <c r="F6" s="5">
        <f t="shared" si="1"/>
        <v>2760</v>
      </c>
      <c r="G6" s="6">
        <v>2</v>
      </c>
      <c r="H6" s="5">
        <f t="shared" si="2"/>
        <v>400</v>
      </c>
      <c r="I6" s="9">
        <f t="shared" si="3"/>
        <v>169</v>
      </c>
      <c r="J6" s="9">
        <f t="shared" si="4"/>
        <v>10360</v>
      </c>
      <c r="K6" s="5"/>
    </row>
    <row r="7" s="2" customFormat="1" ht="25" customHeight="1" spans="1:11">
      <c r="A7" s="5">
        <v>4</v>
      </c>
      <c r="B7" s="5" t="s">
        <v>14</v>
      </c>
      <c r="C7" s="6">
        <v>128</v>
      </c>
      <c r="D7" s="5">
        <f t="shared" si="0"/>
        <v>6400</v>
      </c>
      <c r="E7" s="6">
        <v>17</v>
      </c>
      <c r="F7" s="5">
        <f t="shared" si="1"/>
        <v>2040</v>
      </c>
      <c r="G7" s="6">
        <v>2</v>
      </c>
      <c r="H7" s="5">
        <f t="shared" si="2"/>
        <v>400</v>
      </c>
      <c r="I7" s="9">
        <f t="shared" si="3"/>
        <v>147</v>
      </c>
      <c r="J7" s="9">
        <f t="shared" si="4"/>
        <v>8840</v>
      </c>
      <c r="K7" s="5"/>
    </row>
    <row r="8" s="2" customFormat="1" ht="25" customHeight="1" spans="1:11">
      <c r="A8" s="5">
        <v>5</v>
      </c>
      <c r="B8" s="5" t="s">
        <v>15</v>
      </c>
      <c r="C8" s="6">
        <v>193</v>
      </c>
      <c r="D8" s="5">
        <f t="shared" si="0"/>
        <v>9650</v>
      </c>
      <c r="E8" s="6">
        <v>15</v>
      </c>
      <c r="F8" s="5">
        <f t="shared" si="1"/>
        <v>1800</v>
      </c>
      <c r="G8" s="6">
        <v>4</v>
      </c>
      <c r="H8" s="5">
        <f t="shared" si="2"/>
        <v>800</v>
      </c>
      <c r="I8" s="9">
        <f t="shared" si="3"/>
        <v>212</v>
      </c>
      <c r="J8" s="9">
        <f t="shared" si="4"/>
        <v>12250</v>
      </c>
      <c r="K8" s="5"/>
    </row>
    <row r="9" s="2" customFormat="1" ht="25" customHeight="1" spans="1:11">
      <c r="A9" s="5">
        <v>6</v>
      </c>
      <c r="B9" s="5" t="s">
        <v>16</v>
      </c>
      <c r="C9" s="6">
        <v>31</v>
      </c>
      <c r="D9" s="5">
        <f t="shared" si="0"/>
        <v>1550</v>
      </c>
      <c r="E9" s="6">
        <v>2</v>
      </c>
      <c r="F9" s="5">
        <f t="shared" si="1"/>
        <v>240</v>
      </c>
      <c r="G9" s="6">
        <v>0</v>
      </c>
      <c r="H9" s="5">
        <f t="shared" si="2"/>
        <v>0</v>
      </c>
      <c r="I9" s="9">
        <f t="shared" si="3"/>
        <v>33</v>
      </c>
      <c r="J9" s="9">
        <f t="shared" si="4"/>
        <v>1790</v>
      </c>
      <c r="K9" s="5"/>
    </row>
    <row r="10" s="2" customFormat="1" ht="25" customHeight="1" spans="1:11">
      <c r="A10" s="5">
        <v>7</v>
      </c>
      <c r="B10" s="5" t="s">
        <v>17</v>
      </c>
      <c r="C10" s="6">
        <v>274</v>
      </c>
      <c r="D10" s="5">
        <f t="shared" si="0"/>
        <v>13700</v>
      </c>
      <c r="E10" s="6">
        <v>26</v>
      </c>
      <c r="F10" s="5">
        <f t="shared" si="1"/>
        <v>3120</v>
      </c>
      <c r="G10" s="6">
        <v>1</v>
      </c>
      <c r="H10" s="5">
        <f t="shared" si="2"/>
        <v>200</v>
      </c>
      <c r="I10" s="9">
        <f t="shared" si="3"/>
        <v>301</v>
      </c>
      <c r="J10" s="9">
        <f t="shared" si="4"/>
        <v>17020</v>
      </c>
      <c r="K10" s="5"/>
    </row>
    <row r="11" s="2" customFormat="1" ht="25" customHeight="1" spans="1:11">
      <c r="A11" s="5">
        <v>8</v>
      </c>
      <c r="B11" s="5" t="s">
        <v>18</v>
      </c>
      <c r="C11" s="6">
        <v>228</v>
      </c>
      <c r="D11" s="5">
        <f t="shared" si="0"/>
        <v>11400</v>
      </c>
      <c r="E11" s="6">
        <v>24</v>
      </c>
      <c r="F11" s="5">
        <f t="shared" si="1"/>
        <v>2880</v>
      </c>
      <c r="G11" s="6">
        <v>2</v>
      </c>
      <c r="H11" s="5">
        <f t="shared" si="2"/>
        <v>400</v>
      </c>
      <c r="I11" s="9">
        <f t="shared" si="3"/>
        <v>254</v>
      </c>
      <c r="J11" s="9">
        <f t="shared" si="4"/>
        <v>14680</v>
      </c>
      <c r="K11" s="5"/>
    </row>
    <row r="12" s="2" customFormat="1" ht="25" customHeight="1" spans="1:11">
      <c r="A12" s="5">
        <v>9</v>
      </c>
      <c r="B12" s="5" t="s">
        <v>19</v>
      </c>
      <c r="C12" s="6">
        <v>127</v>
      </c>
      <c r="D12" s="5">
        <f t="shared" si="0"/>
        <v>6350</v>
      </c>
      <c r="E12" s="6">
        <v>18</v>
      </c>
      <c r="F12" s="5">
        <f t="shared" si="1"/>
        <v>2160</v>
      </c>
      <c r="G12" s="6">
        <v>2</v>
      </c>
      <c r="H12" s="5">
        <f t="shared" si="2"/>
        <v>400</v>
      </c>
      <c r="I12" s="9">
        <f t="shared" si="3"/>
        <v>147</v>
      </c>
      <c r="J12" s="9">
        <f t="shared" si="4"/>
        <v>8910</v>
      </c>
      <c r="K12" s="5"/>
    </row>
    <row r="13" s="2" customFormat="1" ht="25" customHeight="1" spans="1:11">
      <c r="A13" s="5">
        <v>10</v>
      </c>
      <c r="B13" s="5" t="s">
        <v>20</v>
      </c>
      <c r="C13" s="6">
        <v>151</v>
      </c>
      <c r="D13" s="5">
        <f t="shared" si="0"/>
        <v>7550</v>
      </c>
      <c r="E13" s="6">
        <v>15</v>
      </c>
      <c r="F13" s="5">
        <f t="shared" si="1"/>
        <v>1800</v>
      </c>
      <c r="G13" s="6">
        <v>1</v>
      </c>
      <c r="H13" s="5">
        <f t="shared" si="2"/>
        <v>200</v>
      </c>
      <c r="I13" s="9">
        <f t="shared" si="3"/>
        <v>167</v>
      </c>
      <c r="J13" s="9">
        <f t="shared" si="4"/>
        <v>9550</v>
      </c>
      <c r="K13" s="5"/>
    </row>
    <row r="14" s="2" customFormat="1" ht="25" customHeight="1" spans="1:11">
      <c r="A14" s="5">
        <v>11</v>
      </c>
      <c r="B14" s="5" t="s">
        <v>21</v>
      </c>
      <c r="C14" s="6">
        <v>1</v>
      </c>
      <c r="D14" s="5">
        <f t="shared" si="0"/>
        <v>50</v>
      </c>
      <c r="E14" s="6">
        <v>0</v>
      </c>
      <c r="F14" s="5">
        <f t="shared" si="1"/>
        <v>0</v>
      </c>
      <c r="G14" s="6">
        <v>0</v>
      </c>
      <c r="H14" s="5">
        <f t="shared" si="2"/>
        <v>0</v>
      </c>
      <c r="I14" s="9">
        <f t="shared" si="3"/>
        <v>1</v>
      </c>
      <c r="J14" s="9">
        <f t="shared" si="4"/>
        <v>50</v>
      </c>
      <c r="K14" s="5"/>
    </row>
    <row r="15" s="2" customFormat="1" ht="25" customHeight="1" spans="1:11">
      <c r="A15" s="5">
        <v>12</v>
      </c>
      <c r="B15" s="5" t="s">
        <v>22</v>
      </c>
      <c r="C15" s="6">
        <v>4</v>
      </c>
      <c r="D15" s="5">
        <f t="shared" si="0"/>
        <v>200</v>
      </c>
      <c r="E15" s="6">
        <v>0</v>
      </c>
      <c r="F15" s="5">
        <f t="shared" si="1"/>
        <v>0</v>
      </c>
      <c r="G15" s="6">
        <v>0</v>
      </c>
      <c r="H15" s="5">
        <f t="shared" si="2"/>
        <v>0</v>
      </c>
      <c r="I15" s="9">
        <f t="shared" si="3"/>
        <v>4</v>
      </c>
      <c r="J15" s="9">
        <f t="shared" si="4"/>
        <v>200</v>
      </c>
      <c r="K15" s="5"/>
    </row>
    <row r="16" s="2" customFormat="1" ht="25" customHeight="1" spans="1:11">
      <c r="A16" s="7" t="s">
        <v>6</v>
      </c>
      <c r="B16" s="8"/>
      <c r="C16" s="9">
        <f>SUM(C4:C15)</f>
        <v>1642</v>
      </c>
      <c r="D16" s="9">
        <f>SUM(D4:D15)</f>
        <v>82100</v>
      </c>
      <c r="E16" s="9">
        <f>SUM(E4:E15)</f>
        <v>197</v>
      </c>
      <c r="F16" s="9">
        <f t="shared" si="1"/>
        <v>23640</v>
      </c>
      <c r="G16" s="9">
        <f>SUM(G4:G15)</f>
        <v>21</v>
      </c>
      <c r="H16" s="9">
        <f>SUM(H4:H15)</f>
        <v>4200</v>
      </c>
      <c r="I16" s="9">
        <f>SUM(I4:I15)</f>
        <v>1860</v>
      </c>
      <c r="J16" s="9">
        <f>SUM(J4:J15)</f>
        <v>109940</v>
      </c>
      <c r="K16" s="13"/>
    </row>
    <row r="17" s="1" customFormat="1" ht="20" customHeight="1" spans="1:11">
      <c r="A17" s="10"/>
      <c r="B17" s="10" t="s">
        <v>23</v>
      </c>
      <c r="C17" s="10"/>
      <c r="D17" s="10"/>
      <c r="E17" s="10"/>
      <c r="F17" s="10"/>
      <c r="G17" s="10"/>
      <c r="H17" s="10"/>
      <c r="I17" s="10" t="s">
        <v>24</v>
      </c>
      <c r="J17" s="10"/>
      <c r="K17" s="10"/>
    </row>
    <row r="18" s="1" customFormat="1" spans="1:1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</row>
  </sheetData>
  <mergeCells count="11">
    <mergeCell ref="A1:K1"/>
    <mergeCell ref="C2:D2"/>
    <mergeCell ref="E2:F2"/>
    <mergeCell ref="G2:H2"/>
    <mergeCell ref="I2:J2"/>
    <mergeCell ref="A16:B16"/>
    <mergeCell ref="B17:C17"/>
    <mergeCell ref="I17:J17"/>
    <mergeCell ref="A2:A3"/>
    <mergeCell ref="B2:B3"/>
    <mergeCell ref="K2:K3"/>
  </mergeCells>
  <printOptions horizontalCentered="1" verticalCentered="1"/>
  <pageMargins left="0.751388888888889" right="0.751388888888889" top="1" bottom="1" header="0.5" footer="0.5"/>
  <pageSetup paperSize="9" orientation="landscape" horizontalDpi="600"/>
  <headerFooter/>
  <ignoredErrors>
    <ignoredError sqref="F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2024-09-02T05:08:00Z</dcterms:created>
  <dcterms:modified xsi:type="dcterms:W3CDTF">2024-10-26T04:47:52Z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A6A011541BC247CA87A8D04CAEFA9ADC_12</vt:lpwstr>
  </property>
  <property fmtid="{D5CDD505-2E9C-101B-9397-08002B2CF9AE}" pid="3" name="KSOProductBuildVer">
    <vt:lpwstr>2052-11.1.0.11372</vt:lpwstr>
  </property>
</Properties>
</file>