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activeTab="1"/>
  </bookViews>
  <sheets>
    <sheet name="以前年度结余资金项目计划 1" sheetId="6" r:id="rId1"/>
    <sheet name="以前年度结余资金项目计划 1 (2)" sheetId="8" r:id="rId2"/>
  </sheets>
  <definedNames>
    <definedName name="_xlnm._FilterDatabase" localSheetId="0" hidden="1">'以前年度结余资金项目计划 1'!$A$6:$IS$9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'以前年度结余资金项目计划 1'!$5:$5</definedName>
    <definedName name="_xlnm._FilterDatabase" localSheetId="1" hidden="1">'以前年度结余资金项目计划 1 (2)'!$A$6:$IS$9</definedName>
    <definedName name="_xlnm.Print_Titles" localSheetId="1">'以前年度结余资金项目计划 1 (2)'!$5:$5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<sst xmlns="http://schemas.openxmlformats.org/spreadsheetml/2006/main" count="128" uniqueCount="43">
  <si>
    <t>疏附县往年度巩固拓展脱贫攻坚成果和乡村振兴结余资金项目计划表</t>
  </si>
  <si>
    <t>单位：万元</t>
  </si>
  <si>
    <t>原项目情况</t>
  </si>
  <si>
    <t>结余资金项目情况</t>
  </si>
  <si>
    <t>备注</t>
  </si>
  <si>
    <t>序号</t>
  </si>
  <si>
    <t>项目库编号</t>
  </si>
  <si>
    <t>项目名称</t>
  </si>
  <si>
    <t>项目类别</t>
  </si>
  <si>
    <t>项目资金</t>
  </si>
  <si>
    <t>结余资金</t>
  </si>
  <si>
    <t>结余资金类型</t>
  </si>
  <si>
    <t>建设地点及内容</t>
  </si>
  <si>
    <t>责任单位</t>
  </si>
  <si>
    <t>责任人</t>
  </si>
  <si>
    <t>合计</t>
  </si>
  <si>
    <t>2024年乌帕尔现代农业产业园建设项目</t>
  </si>
  <si>
    <t>产业发展</t>
  </si>
  <si>
    <t>自治区衔接资金</t>
  </si>
  <si>
    <t>疏附县水产保鲜物流配送中心建设项目</t>
  </si>
  <si>
    <r>
      <rPr>
        <sz val="9"/>
        <rFont val="方正仿宋_GBK"/>
        <charset val="134"/>
      </rPr>
      <t>总投资：2500万元，已安排1453.37229万元
建设内容：新建水产海鲜展示、交易、加工区钢结构大厅12000m</t>
    </r>
    <r>
      <rPr>
        <sz val="9"/>
        <rFont val="宋体"/>
        <charset val="134"/>
      </rPr>
      <t>²</t>
    </r>
    <r>
      <rPr>
        <sz val="9"/>
        <rFont val="方正仿宋_GBK"/>
        <charset val="134"/>
      </rPr>
      <t>，及保鲜设备、恒温设备、水质洁净设备、展示设备、加工设备，及其附属配套设施。
建设地点：吾库萨克镇7村</t>
    </r>
  </si>
  <si>
    <t>商工信局</t>
  </si>
  <si>
    <t>缺口资金</t>
  </si>
  <si>
    <t>疏附县屠宰能力提升项目</t>
  </si>
  <si>
    <t>疏附县兰干镇5村、11村引水渡槽改建工程项目</t>
  </si>
  <si>
    <t>疏附县吾克库萨克镇取代改造工程项目</t>
  </si>
  <si>
    <t>中央衔接资金（生产发展）</t>
  </si>
  <si>
    <t>疏附县吾库萨克镇道路改造项目供水管道更换工程</t>
  </si>
  <si>
    <t>疏附县木什乡2村、7村供水管道改造工程</t>
  </si>
  <si>
    <t>乡村建设行动</t>
  </si>
  <si>
    <t>疏附县托万克吾克萨克（7）村道路提升改造</t>
  </si>
  <si>
    <t>疏附县石园镇污水处理改造建设项目（重点示范村）</t>
  </si>
  <si>
    <t>站敏乡3村螺纹布件厂新建厂房项目</t>
  </si>
  <si>
    <t>中央衔接资金（少数民族）</t>
  </si>
  <si>
    <t>疏附县站敏乡（3）村人居环境整治项目（自治区示范村）</t>
  </si>
  <si>
    <t>疏附县托万克吾库萨克（7）村道路提升改造项目（重点示范村）</t>
  </si>
  <si>
    <t>总投资1000万元，已安排资金786.135444万元
建设内容：对吾库萨克镇7村13.65公里村组道路进行巩固提升，对路面进行拓宽、配套道路灌溉系统等；配套建设渠道1.3公里；新建文化活动广场以及体育、垃圾清运设施等相关设施设备配套。</t>
  </si>
  <si>
    <t>吾库萨克镇</t>
  </si>
  <si>
    <t>疏附县2025年第四批往年巩固拓展脱贫攻坚成果和乡村振兴结余资金项目计划表</t>
  </si>
  <si>
    <t>疏附县木什乡3村、7村供水管道改造工程</t>
  </si>
  <si>
    <t>萨依巴格乡1个村村容村貌整治提升项目</t>
  </si>
  <si>
    <t>县级资金</t>
  </si>
  <si>
    <t>总投资1000万元，已安排资金786.135444万元
建设内容：对吾库萨克镇7村13.65公里村组道路进行巩固提升，对路面进行拓宽、配套道路灌溉系统等；配套建设渠道1.3公里；新建文化活动广场以及体育、垃圾清运设施等相关设施设备配套。建设地点：吾库萨克镇7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</si>
</sst>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0"/>
      <color theme="1"/>
      <name val="宋体"/>
      <charset val="134"/>
    </font>
    <font>
      <sz val="10"/>
      <color theme="1"/>
      <name val="宋体"/>
      <charset val="134"/>
      <scheme val="minor"/>
    </font>
    <font>
      <sz val="12"/>
      <color theme="1"/>
      <name val="宋体"/>
      <charset val="134"/>
    </font>
    <font>
      <sz val="12"/>
      <name val="宋体"/>
      <charset val="134"/>
    </font>
    <font>
      <sz val="20"/>
      <color theme="1"/>
      <name val="方正小标宋简体"/>
      <charset val="134"/>
    </font>
    <font>
      <sz val="10"/>
      <color theme="1"/>
      <name val="宋体"/>
      <charset val="134"/>
    </font>
    <font>
      <b/>
      <sz val="10"/>
      <color theme="1"/>
      <name val="方正黑体简体"/>
      <charset val="134"/>
    </font>
    <font>
      <sz val="11"/>
      <name val="方正仿宋_GBK"/>
      <charset val="134"/>
    </font>
    <font>
      <b/>
      <sz val="11"/>
      <name val="方正仿宋_GBK"/>
      <charset val="134"/>
    </font>
    <font>
      <sz val="10"/>
      <name val="方正仿宋_GBK"/>
      <charset val="134"/>
    </font>
    <font>
      <sz val="9"/>
      <name val="方正仿宋_GBK"/>
      <charset val="134"/>
    </font>
    <font>
      <sz val="12"/>
      <color theme="1"/>
      <name val="方正仿宋_GBK"/>
      <charset val="134"/>
    </font>
    <font>
      <sz val="11"/>
      <color theme="1"/>
      <name val="方正仿宋_GBK"/>
      <charset val="134"/>
    </font>
    <font>
      <sz val="11"/>
      <name val="方正仿宋_GB2312"/>
      <charset val="134"/>
    </font>
    <font>
      <sz val="12"/>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vertical="center"/>
    </xf>
    <xf numFmtId="0" fontId="13"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8" fillId="0" borderId="3" xfId="0" applyFont="1" applyFill="1" applyBorder="1" applyAlignment="1" applyProtection="1">
      <alignment horizontal="center" vertical="center" wrapText="1"/>
      <protection locked="0"/>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11"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3" xfId="0" applyFont="1" applyFill="1" applyBorder="1" applyAlignment="1">
      <alignment vertical="center"/>
    </xf>
    <xf numFmtId="0" fontId="11"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5" fillId="0" borderId="3" xfId="0" applyFont="1" applyFill="1" applyBorder="1" applyAlignment="1">
      <alignment horizontal="center" vertical="center"/>
    </xf>
    <xf numFmtId="0" fontId="3"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zoomScale="90" zoomScaleNormal="90" topLeftCell="A13" workbookViewId="0">
      <selection activeCell="C18" sqref="C18:G18"/>
    </sheetView>
  </sheetViews>
  <sheetFormatPr defaultColWidth="10" defaultRowHeight="15.6"/>
  <cols>
    <col min="1" max="1" width="8.01851851851852" style="3" customWidth="1"/>
    <col min="2" max="2" width="7.27777777777778" style="3" hidden="1" customWidth="1"/>
    <col min="3" max="3" width="14.4444444444444" style="3" customWidth="1"/>
    <col min="4" max="4" width="10.8611111111111" style="3" customWidth="1"/>
    <col min="5" max="5" width="12.2222222222222" style="4" customWidth="1"/>
    <col min="6" max="6" width="11.962962962963" style="3" customWidth="1"/>
    <col min="7" max="7" width="12.2222222222222" style="3" customWidth="1"/>
    <col min="8" max="8" width="4.02777777777778" style="4" customWidth="1"/>
    <col min="9" max="9" width="8.75925925925926" style="3" hidden="1" customWidth="1"/>
    <col min="10" max="10" width="20.25" style="3" customWidth="1"/>
    <col min="11" max="11" width="8.75" style="3" customWidth="1"/>
    <col min="12" max="12" width="49.0185185185185" style="3" customWidth="1"/>
    <col min="13" max="13" width="12.0925925925926" style="3" customWidth="1"/>
    <col min="14" max="14" width="10.7407407407407" style="3" customWidth="1"/>
    <col min="15" max="15" width="16.25" style="3" hidden="1" customWidth="1"/>
    <col min="16" max="16" width="8.02777777777778" style="3" customWidth="1"/>
    <col min="17" max="17" width="10" style="3" hidden="1" customWidth="1"/>
    <col min="18" max="18" width="12.7314814814815" style="3" hidden="1" customWidth="1"/>
    <col min="19" max="19" width="11.7777777777778" style="3"/>
    <col min="20" max="253" width="10" style="3"/>
    <col min="254" max="16384" width="10" style="5"/>
  </cols>
  <sheetData>
    <row r="1" spans="1:18">
      <c r="A1" s="6" t="s">
        <v>0</v>
      </c>
      <c r="B1" s="6"/>
      <c r="C1" s="6"/>
      <c r="D1" s="6"/>
      <c r="E1" s="6"/>
      <c r="F1" s="6"/>
      <c r="G1" s="6"/>
      <c r="H1" s="6"/>
      <c r="I1" s="6"/>
      <c r="J1" s="6"/>
      <c r="K1" s="6"/>
      <c r="L1" s="6"/>
      <c r="M1" s="6"/>
      <c r="N1" s="6"/>
      <c r="O1" s="6"/>
      <c r="P1" s="6"/>
    </row>
    <row r="2" ht="36" customHeight="1" spans="1:18">
      <c r="A2" s="6"/>
      <c r="B2" s="6"/>
      <c r="C2" s="6"/>
      <c r="D2" s="6"/>
      <c r="E2" s="6"/>
      <c r="F2" s="6"/>
      <c r="G2" s="6"/>
      <c r="H2" s="6"/>
      <c r="I2" s="6"/>
      <c r="J2" s="6"/>
      <c r="K2" s="6"/>
      <c r="L2" s="6"/>
      <c r="M2" s="6"/>
      <c r="N2" s="6"/>
      <c r="O2" s="6"/>
      <c r="P2" s="6"/>
    </row>
    <row r="3" spans="1:18">
      <c r="A3" s="4"/>
      <c r="B3" s="4"/>
      <c r="F3" s="4"/>
      <c r="G3" s="4"/>
      <c r="I3" s="4"/>
      <c r="J3" s="4"/>
      <c r="K3" s="4"/>
      <c r="L3" s="7"/>
      <c r="N3" s="8" t="s">
        <v>1</v>
      </c>
      <c r="O3" s="8"/>
      <c r="P3" s="8"/>
    </row>
    <row r="4" s="1" customFormat="1" ht="38" customHeight="1" spans="1:18">
      <c r="A4" s="9" t="s">
        <v>2</v>
      </c>
      <c r="B4" s="10"/>
      <c r="C4" s="10"/>
      <c r="D4" s="10"/>
      <c r="E4" s="10"/>
      <c r="F4" s="10"/>
      <c r="G4" s="10"/>
      <c r="H4" s="11" t="s">
        <v>3</v>
      </c>
      <c r="I4" s="11"/>
      <c r="J4" s="11"/>
      <c r="K4" s="11"/>
      <c r="L4" s="11"/>
      <c r="M4" s="11"/>
      <c r="N4" s="11"/>
      <c r="O4" s="11"/>
      <c r="P4" s="12" t="s">
        <v>4</v>
      </c>
    </row>
    <row r="5" s="1" customFormat="1" ht="47" customHeight="1" spans="1:18">
      <c r="A5" s="13" t="s">
        <v>5</v>
      </c>
      <c r="B5" s="13" t="s">
        <v>6</v>
      </c>
      <c r="C5" s="13" t="s">
        <v>7</v>
      </c>
      <c r="D5" s="13" t="s">
        <v>8</v>
      </c>
      <c r="E5" s="13" t="s">
        <v>9</v>
      </c>
      <c r="F5" s="13" t="s">
        <v>10</v>
      </c>
      <c r="G5" s="13" t="s">
        <v>11</v>
      </c>
      <c r="H5" s="13" t="s">
        <v>5</v>
      </c>
      <c r="I5" s="13" t="s">
        <v>6</v>
      </c>
      <c r="J5" s="13" t="s">
        <v>7</v>
      </c>
      <c r="K5" s="13" t="s">
        <v>8</v>
      </c>
      <c r="L5" s="13" t="s">
        <v>12</v>
      </c>
      <c r="M5" s="14" t="s">
        <v>9</v>
      </c>
      <c r="N5" s="13" t="s">
        <v>13</v>
      </c>
      <c r="O5" s="13" t="s">
        <v>14</v>
      </c>
      <c r="P5" s="15"/>
    </row>
    <row r="6" s="2" customFormat="1" ht="33" customHeight="1" spans="1:18">
      <c r="A6" s="16"/>
      <c r="B6" s="16"/>
      <c r="C6" s="17" t="s">
        <v>15</v>
      </c>
      <c r="D6" s="17"/>
      <c r="E6" s="17">
        <f>SUM(E7:E20)</f>
        <v>8247.643476</v>
      </c>
      <c r="F6" s="17">
        <f>SUM(F7:F20)</f>
        <v>212.553847</v>
      </c>
      <c r="G6" s="16"/>
      <c r="H6" s="16"/>
      <c r="I6" s="16"/>
      <c r="J6" s="17"/>
      <c r="K6" s="17"/>
      <c r="L6" s="17"/>
      <c r="M6" s="17">
        <f>SUM(M7:M9)</f>
        <v>164.962025</v>
      </c>
      <c r="N6" s="16"/>
      <c r="O6" s="16"/>
      <c r="P6" s="16"/>
    </row>
    <row r="7" customFormat="1" ht="76" customHeight="1" spans="1:18">
      <c r="A7" s="18">
        <v>1</v>
      </c>
      <c r="B7" s="18"/>
      <c r="C7" s="18" t="s">
        <v>16</v>
      </c>
      <c r="D7" s="18" t="s">
        <v>17</v>
      </c>
      <c r="E7" s="18">
        <v>3945.008553</v>
      </c>
      <c r="F7" s="18">
        <v>97.654855</v>
      </c>
      <c r="G7" s="28" t="s">
        <v>18</v>
      </c>
      <c r="H7" s="29">
        <v>1</v>
      </c>
      <c r="I7" s="18"/>
      <c r="J7" s="30" t="s">
        <v>19</v>
      </c>
      <c r="K7" s="30" t="s">
        <v>17</v>
      </c>
      <c r="L7" s="30" t="s">
        <v>20</v>
      </c>
      <c r="M7" s="30">
        <v>164.962025</v>
      </c>
      <c r="N7" s="30" t="s">
        <v>21</v>
      </c>
      <c r="O7" s="3"/>
      <c r="P7" s="31" t="s">
        <v>22</v>
      </c>
      <c r="Q7">
        <v>68.939831</v>
      </c>
      <c r="R7">
        <f>M7-Q7</f>
        <v>96.022194</v>
      </c>
    </row>
    <row r="8" customFormat="1" ht="43" customHeight="1" spans="1:18">
      <c r="A8" s="18">
        <v>2</v>
      </c>
      <c r="B8" s="18"/>
      <c r="C8" s="18" t="s">
        <v>23</v>
      </c>
      <c r="D8" s="18" t="s">
        <v>17</v>
      </c>
      <c r="E8" s="18">
        <v>323.43</v>
      </c>
      <c r="F8" s="18">
        <v>5.6</v>
      </c>
      <c r="G8" s="28" t="s">
        <v>18</v>
      </c>
      <c r="H8" s="29"/>
      <c r="I8" s="32"/>
      <c r="J8" s="33"/>
      <c r="K8" s="33"/>
      <c r="L8" s="33"/>
      <c r="M8" s="33"/>
      <c r="N8" s="33"/>
      <c r="O8" s="3"/>
      <c r="P8" s="34"/>
      <c r="Q8">
        <v>41</v>
      </c>
      <c r="R8">
        <f>M8-Q8</f>
        <v>-41</v>
      </c>
    </row>
    <row r="9" ht="79" customHeight="1" spans="1:18">
      <c r="A9" s="18">
        <v>3</v>
      </c>
      <c r="B9" s="25"/>
      <c r="C9" s="25" t="s">
        <v>24</v>
      </c>
      <c r="D9" s="25" t="s">
        <v>17</v>
      </c>
      <c r="E9" s="25">
        <v>198.871338</v>
      </c>
      <c r="F9" s="35">
        <v>4.250171</v>
      </c>
      <c r="G9" s="28" t="s">
        <v>18</v>
      </c>
      <c r="H9" s="29"/>
      <c r="I9" s="25"/>
      <c r="J9" s="33"/>
      <c r="K9" s="33"/>
      <c r="L9" s="33"/>
      <c r="M9" s="33"/>
      <c r="N9" s="33"/>
      <c r="P9" s="34"/>
      <c r="R9" s="3">
        <f>Q7+Q8+M9</f>
        <v>109.939831</v>
      </c>
    </row>
    <row r="10" ht="46" customHeight="1" spans="1:18">
      <c r="A10" s="18">
        <v>4</v>
      </c>
      <c r="B10" s="25"/>
      <c r="C10" s="25" t="s">
        <v>25</v>
      </c>
      <c r="D10" s="25" t="s">
        <v>17</v>
      </c>
      <c r="E10" s="25">
        <v>262.147663</v>
      </c>
      <c r="F10" s="35">
        <v>5.653228</v>
      </c>
      <c r="G10" s="36" t="s">
        <v>26</v>
      </c>
      <c r="H10" s="29"/>
      <c r="I10" s="37"/>
      <c r="J10" s="33"/>
      <c r="K10" s="33"/>
      <c r="L10" s="33"/>
      <c r="M10" s="33"/>
      <c r="N10" s="33"/>
      <c r="O10" s="37"/>
      <c r="P10" s="34"/>
    </row>
    <row r="11" ht="67" customHeight="1" spans="1:18">
      <c r="A11" s="18">
        <v>5</v>
      </c>
      <c r="B11" s="25"/>
      <c r="C11" s="25" t="s">
        <v>27</v>
      </c>
      <c r="D11" s="25" t="s">
        <v>17</v>
      </c>
      <c r="E11" s="25">
        <v>119.656492</v>
      </c>
      <c r="F11" s="18">
        <v>2.63558</v>
      </c>
      <c r="G11" s="36" t="s">
        <v>26</v>
      </c>
      <c r="H11" s="29"/>
      <c r="I11" s="37"/>
      <c r="J11" s="33"/>
      <c r="K11" s="33"/>
      <c r="L11" s="33"/>
      <c r="M11" s="33"/>
      <c r="N11" s="33"/>
      <c r="O11" s="37"/>
      <c r="P11" s="34"/>
    </row>
    <row r="12" ht="58" customHeight="1" spans="1:18">
      <c r="A12" s="18">
        <v>6</v>
      </c>
      <c r="B12" s="25"/>
      <c r="C12" s="25" t="s">
        <v>28</v>
      </c>
      <c r="D12" s="18" t="s">
        <v>29</v>
      </c>
      <c r="E12" s="25">
        <v>367.745197</v>
      </c>
      <c r="F12" s="18">
        <v>3.633258</v>
      </c>
      <c r="G12" s="36" t="s">
        <v>26</v>
      </c>
      <c r="H12" s="29"/>
      <c r="I12" s="37"/>
      <c r="J12" s="33"/>
      <c r="K12" s="33"/>
      <c r="L12" s="33"/>
      <c r="M12" s="33"/>
      <c r="N12" s="33"/>
      <c r="O12" s="37"/>
      <c r="P12" s="34"/>
    </row>
    <row r="13" ht="46" customHeight="1" spans="1:18">
      <c r="A13" s="18">
        <v>7</v>
      </c>
      <c r="B13" s="25"/>
      <c r="C13" s="25" t="s">
        <v>30</v>
      </c>
      <c r="D13" s="18" t="s">
        <v>29</v>
      </c>
      <c r="E13" s="25">
        <v>862.574516</v>
      </c>
      <c r="F13" s="18">
        <v>30</v>
      </c>
      <c r="G13" s="36" t="s">
        <v>26</v>
      </c>
      <c r="H13" s="29"/>
      <c r="I13" s="37"/>
      <c r="J13" s="33"/>
      <c r="K13" s="33"/>
      <c r="L13" s="33"/>
      <c r="M13" s="33"/>
      <c r="N13" s="33"/>
      <c r="O13" s="37"/>
      <c r="P13" s="34"/>
    </row>
    <row r="14" ht="69" customHeight="1" spans="1:18">
      <c r="A14" s="18">
        <v>8</v>
      </c>
      <c r="B14" s="24"/>
      <c r="C14" s="25" t="s">
        <v>31</v>
      </c>
      <c r="D14" s="18" t="s">
        <v>29</v>
      </c>
      <c r="E14" s="25">
        <v>1156.772166</v>
      </c>
      <c r="F14" s="18">
        <v>5.777522</v>
      </c>
      <c r="G14" s="36" t="s">
        <v>26</v>
      </c>
      <c r="H14" s="29"/>
      <c r="I14" s="37"/>
      <c r="J14" s="33"/>
      <c r="K14" s="33"/>
      <c r="L14" s="33"/>
      <c r="M14" s="33"/>
      <c r="N14" s="33"/>
      <c r="O14" s="37"/>
      <c r="P14" s="34"/>
    </row>
    <row r="15" ht="46" customHeight="1" spans="1:18">
      <c r="A15" s="18">
        <v>10</v>
      </c>
      <c r="B15" s="25"/>
      <c r="C15" s="25" t="s">
        <v>32</v>
      </c>
      <c r="D15" s="25" t="s">
        <v>17</v>
      </c>
      <c r="E15" s="25">
        <v>106.362098</v>
      </c>
      <c r="F15" s="18">
        <v>9.117922</v>
      </c>
      <c r="G15" s="36" t="s">
        <v>33</v>
      </c>
      <c r="H15" s="29"/>
      <c r="I15" s="37"/>
      <c r="J15" s="33"/>
      <c r="K15" s="33"/>
      <c r="L15" s="33"/>
      <c r="M15" s="33"/>
      <c r="N15" s="33"/>
      <c r="O15" s="37"/>
      <c r="P15" s="34"/>
    </row>
    <row r="16" ht="37" customHeight="1" spans="1:18">
      <c r="A16" s="18">
        <v>9</v>
      </c>
      <c r="B16" s="18"/>
      <c r="C16" s="18" t="s">
        <v>34</v>
      </c>
      <c r="D16" s="18" t="s">
        <v>29</v>
      </c>
      <c r="E16" s="18">
        <v>118.940009</v>
      </c>
      <c r="F16" s="18">
        <v>0.639489</v>
      </c>
      <c r="G16" s="18" t="s">
        <v>26</v>
      </c>
      <c r="H16" s="29"/>
      <c r="I16" s="37"/>
      <c r="J16" s="38"/>
      <c r="K16" s="38"/>
      <c r="L16" s="38"/>
      <c r="M16" s="38"/>
      <c r="N16" s="38"/>
      <c r="O16" s="37"/>
      <c r="P16" s="39"/>
    </row>
    <row r="17" ht="67" customHeight="1" spans="1:16">
      <c r="A17" s="18"/>
      <c r="B17" s="18"/>
      <c r="C17" s="18"/>
      <c r="D17" s="18"/>
      <c r="E17" s="18"/>
      <c r="F17" s="18">
        <v>1.15275</v>
      </c>
      <c r="G17" s="18"/>
      <c r="H17" s="40">
        <v>2</v>
      </c>
      <c r="I17" s="37"/>
      <c r="J17" s="19" t="s">
        <v>35</v>
      </c>
      <c r="K17" s="19" t="s">
        <v>29</v>
      </c>
      <c r="L17" s="20" t="s">
        <v>36</v>
      </c>
      <c r="M17" s="19">
        <v>1.15275</v>
      </c>
      <c r="N17" s="19" t="s">
        <v>37</v>
      </c>
      <c r="O17" s="37"/>
      <c r="P17" s="19" t="s">
        <v>22</v>
      </c>
    </row>
    <row r="18" ht="51" customHeight="1" spans="1:16">
      <c r="A18" s="18">
        <v>11</v>
      </c>
      <c r="B18" s="18"/>
      <c r="C18" s="25" t="s">
        <v>30</v>
      </c>
      <c r="D18" s="18" t="s">
        <v>29</v>
      </c>
      <c r="E18" s="18">
        <v>786.135444</v>
      </c>
      <c r="F18" s="18">
        <v>46.439072</v>
      </c>
      <c r="G18" s="18" t="s">
        <v>26</v>
      </c>
      <c r="H18" s="41"/>
      <c r="I18" s="37"/>
      <c r="J18" s="37"/>
      <c r="K18" s="37"/>
      <c r="L18" s="37"/>
      <c r="M18" s="37"/>
      <c r="N18" s="37"/>
      <c r="O18" s="37"/>
      <c r="P18" s="37"/>
    </row>
    <row r="19" ht="55" customHeight="1" spans="1:16">
      <c r="A19" s="18">
        <v>12</v>
      </c>
      <c r="B19" s="18"/>
      <c r="C19" s="18"/>
      <c r="D19" s="18"/>
      <c r="E19" s="18"/>
      <c r="F19" s="18"/>
      <c r="G19" s="18"/>
      <c r="H19" s="41"/>
      <c r="I19" s="37"/>
      <c r="J19" s="37"/>
      <c r="K19" s="37"/>
      <c r="L19" s="37"/>
      <c r="M19" s="37"/>
      <c r="N19" s="37"/>
      <c r="O19" s="37"/>
      <c r="P19" s="37"/>
    </row>
    <row r="20" ht="46" customHeight="1" spans="1:16">
      <c r="A20" s="18">
        <v>13</v>
      </c>
      <c r="B20" s="18"/>
      <c r="C20" s="18"/>
      <c r="D20" s="18"/>
      <c r="E20" s="18"/>
      <c r="F20" s="18"/>
      <c r="G20" s="18"/>
      <c r="H20" s="41"/>
      <c r="I20" s="37"/>
      <c r="J20" s="37"/>
      <c r="K20" s="37"/>
      <c r="L20" s="37"/>
      <c r="M20" s="37"/>
      <c r="N20" s="37"/>
      <c r="O20" s="37"/>
      <c r="P20" s="37"/>
    </row>
  </sheetData>
  <protectedRanges>
    <protectedRange sqref="C9" name="区域1_6"/>
  </protectedRanges>
  <mergeCells count="17">
    <mergeCell ref="N3:P3"/>
    <mergeCell ref="A4:G4"/>
    <mergeCell ref="H4:O4"/>
    <mergeCell ref="A16:A17"/>
    <mergeCell ref="C16:C17"/>
    <mergeCell ref="D16:D17"/>
    <mergeCell ref="E16:E17"/>
    <mergeCell ref="G16:G17"/>
    <mergeCell ref="H7:H16"/>
    <mergeCell ref="J7:J16"/>
    <mergeCell ref="K7:K16"/>
    <mergeCell ref="L7:L16"/>
    <mergeCell ref="M7:M16"/>
    <mergeCell ref="N7:N16"/>
    <mergeCell ref="P4:P5"/>
    <mergeCell ref="P7:P16"/>
    <mergeCell ref="A1:P2"/>
  </mergeCells>
  <pageMargins left="0.472222222222222" right="0.354166666666667" top="0.472222222222222" bottom="0.472222222222222" header="0.393055555555556" footer="0.511805555555556"/>
  <pageSetup paperSize="8"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zoomScale="90" zoomScaleNormal="90" workbookViewId="0">
      <selection activeCell="L18" sqref="L18"/>
    </sheetView>
  </sheetViews>
  <sheetFormatPr defaultColWidth="10" defaultRowHeight="15.6"/>
  <cols>
    <col min="1" max="1" width="8.01851851851852" style="3" customWidth="1"/>
    <col min="2" max="2" width="7.27777777777778" style="3" hidden="1" customWidth="1"/>
    <col min="3" max="3" width="22.462962962963" style="3" customWidth="1"/>
    <col min="4" max="4" width="10.8611111111111" style="3" customWidth="1"/>
    <col min="5" max="5" width="12.2222222222222" style="4" customWidth="1"/>
    <col min="6" max="6" width="16.4166666666667" style="3" customWidth="1"/>
    <col min="7" max="7" width="12.2222222222222" style="3" customWidth="1"/>
    <col min="8" max="8" width="4.02777777777778" style="4" customWidth="1"/>
    <col min="9" max="9" width="8.75925925925926" style="3" hidden="1" customWidth="1"/>
    <col min="10" max="10" width="20.25" style="3" customWidth="1"/>
    <col min="11" max="11" width="8.75" style="3" customWidth="1"/>
    <col min="12" max="12" width="49.0185185185185" style="3" customWidth="1"/>
    <col min="13" max="13" width="16.6666666666667" style="3" customWidth="1"/>
    <col min="14" max="14" width="10.7407407407407" style="3" customWidth="1"/>
    <col min="15" max="15" width="16.25" style="3" hidden="1" customWidth="1"/>
    <col min="16" max="16" width="8.02777777777778" style="3" customWidth="1"/>
    <col min="17" max="17" width="10" style="3" hidden="1" customWidth="1"/>
    <col min="18" max="18" width="12.7314814814815" style="3" hidden="1" customWidth="1"/>
    <col min="19" max="19" width="11.7777777777778" style="3"/>
    <col min="20" max="253" width="10" style="3"/>
    <col min="254" max="16384" width="10" style="5"/>
  </cols>
  <sheetData>
    <row r="1" spans="1:18">
      <c r="A1" s="6" t="s">
        <v>38</v>
      </c>
      <c r="B1" s="6"/>
      <c r="C1" s="6"/>
      <c r="D1" s="6"/>
      <c r="E1" s="6"/>
      <c r="F1" s="6"/>
      <c r="G1" s="6"/>
      <c r="H1" s="6"/>
      <c r="I1" s="6"/>
      <c r="J1" s="6"/>
      <c r="K1" s="6"/>
      <c r="L1" s="6"/>
      <c r="M1" s="6"/>
      <c r="N1" s="6"/>
      <c r="O1" s="6"/>
      <c r="P1" s="6"/>
    </row>
    <row r="2" ht="36" customHeight="1" spans="1:18">
      <c r="A2" s="6"/>
      <c r="B2" s="6"/>
      <c r="C2" s="6"/>
      <c r="D2" s="6"/>
      <c r="E2" s="6"/>
      <c r="F2" s="6"/>
      <c r="G2" s="6"/>
      <c r="H2" s="6"/>
      <c r="I2" s="6"/>
      <c r="J2" s="6"/>
      <c r="K2" s="6"/>
      <c r="L2" s="6"/>
      <c r="M2" s="6"/>
      <c r="N2" s="6"/>
      <c r="O2" s="6"/>
      <c r="P2" s="6"/>
    </row>
    <row r="3" spans="1:18">
      <c r="A3" s="4"/>
      <c r="B3" s="4"/>
      <c r="F3" s="4"/>
      <c r="G3" s="4"/>
      <c r="I3" s="4"/>
      <c r="J3" s="4"/>
      <c r="K3" s="4"/>
      <c r="L3" s="7"/>
      <c r="N3" s="8" t="s">
        <v>1</v>
      </c>
      <c r="O3" s="8"/>
      <c r="P3" s="8"/>
    </row>
    <row r="4" s="1" customFormat="1" ht="38" customHeight="1" spans="1:18">
      <c r="A4" s="9" t="s">
        <v>2</v>
      </c>
      <c r="B4" s="10"/>
      <c r="C4" s="10"/>
      <c r="D4" s="10"/>
      <c r="E4" s="10"/>
      <c r="F4" s="10"/>
      <c r="G4" s="10"/>
      <c r="H4" s="11" t="s">
        <v>3</v>
      </c>
      <c r="I4" s="11"/>
      <c r="J4" s="11"/>
      <c r="K4" s="11"/>
      <c r="L4" s="11"/>
      <c r="M4" s="11"/>
      <c r="N4" s="11"/>
      <c r="O4" s="11"/>
      <c r="P4" s="12" t="s">
        <v>4</v>
      </c>
    </row>
    <row r="5" s="1" customFormat="1" ht="47" customHeight="1" spans="1:18">
      <c r="A5" s="13" t="s">
        <v>5</v>
      </c>
      <c r="B5" s="13" t="s">
        <v>6</v>
      </c>
      <c r="C5" s="13" t="s">
        <v>7</v>
      </c>
      <c r="D5" s="13" t="s">
        <v>8</v>
      </c>
      <c r="E5" s="13" t="s">
        <v>9</v>
      </c>
      <c r="F5" s="13" t="s">
        <v>10</v>
      </c>
      <c r="G5" s="13" t="s">
        <v>11</v>
      </c>
      <c r="H5" s="13" t="s">
        <v>5</v>
      </c>
      <c r="I5" s="13" t="s">
        <v>6</v>
      </c>
      <c r="J5" s="13" t="s">
        <v>7</v>
      </c>
      <c r="K5" s="13" t="s">
        <v>8</v>
      </c>
      <c r="L5" s="13" t="s">
        <v>12</v>
      </c>
      <c r="M5" s="14" t="s">
        <v>9</v>
      </c>
      <c r="N5" s="13" t="s">
        <v>13</v>
      </c>
      <c r="O5" s="13" t="s">
        <v>14</v>
      </c>
      <c r="P5" s="15"/>
    </row>
    <row r="6" s="2" customFormat="1" ht="33" customHeight="1" spans="1:18">
      <c r="A6" s="16"/>
      <c r="B6" s="16"/>
      <c r="C6" s="17" t="s">
        <v>15</v>
      </c>
      <c r="D6" s="17"/>
      <c r="E6" s="17">
        <f>SUM(E7:E18)</f>
        <v>7531.508032</v>
      </c>
      <c r="F6" s="17">
        <f>SUM(F7:F18)</f>
        <v>218.654118</v>
      </c>
      <c r="G6" s="16"/>
      <c r="H6" s="16"/>
      <c r="I6" s="16"/>
      <c r="J6" s="17"/>
      <c r="K6" s="17"/>
      <c r="L6" s="17"/>
      <c r="M6" s="17">
        <f>SUM(M7:M18)</f>
        <v>218.654118</v>
      </c>
      <c r="N6" s="16"/>
      <c r="O6" s="16"/>
      <c r="P6" s="16"/>
    </row>
    <row r="7" customFormat="1" ht="45" customHeight="1" spans="1:18">
      <c r="A7" s="18">
        <v>1</v>
      </c>
      <c r="B7" s="18"/>
      <c r="C7" s="18" t="s">
        <v>16</v>
      </c>
      <c r="D7" s="18" t="s">
        <v>17</v>
      </c>
      <c r="E7" s="18">
        <v>3945.008553</v>
      </c>
      <c r="F7" s="18">
        <v>97.654855</v>
      </c>
      <c r="G7" s="18" t="s">
        <v>18</v>
      </c>
      <c r="H7" s="16">
        <v>1</v>
      </c>
      <c r="I7" s="18"/>
      <c r="J7" s="19" t="s">
        <v>19</v>
      </c>
      <c r="K7" s="19" t="s">
        <v>17</v>
      </c>
      <c r="L7" s="20" t="s">
        <v>20</v>
      </c>
      <c r="M7" s="19">
        <v>217.501368</v>
      </c>
      <c r="N7" s="19" t="s">
        <v>21</v>
      </c>
      <c r="O7" s="21"/>
      <c r="P7" s="22" t="s">
        <v>22</v>
      </c>
      <c r="Q7">
        <v>68.939831</v>
      </c>
      <c r="R7">
        <f>M7-Q7</f>
        <v>148.561537</v>
      </c>
    </row>
    <row r="8" customFormat="1" ht="39" customHeight="1" spans="1:18">
      <c r="A8" s="18">
        <v>2</v>
      </c>
      <c r="B8" s="18"/>
      <c r="C8" s="18" t="s">
        <v>23</v>
      </c>
      <c r="D8" s="18" t="s">
        <v>17</v>
      </c>
      <c r="E8" s="18">
        <v>323.43</v>
      </c>
      <c r="F8" s="18">
        <v>5.6</v>
      </c>
      <c r="G8" s="18" t="s">
        <v>18</v>
      </c>
      <c r="H8" s="16"/>
      <c r="I8" s="23"/>
      <c r="J8" s="19"/>
      <c r="K8" s="19"/>
      <c r="L8" s="20"/>
      <c r="M8" s="19"/>
      <c r="N8" s="19"/>
      <c r="O8" s="21"/>
      <c r="P8" s="22"/>
      <c r="Q8">
        <v>41</v>
      </c>
      <c r="R8">
        <f>M8-Q8</f>
        <v>-41</v>
      </c>
    </row>
    <row r="9" ht="39" customHeight="1" spans="1:18">
      <c r="A9" s="18">
        <v>3</v>
      </c>
      <c r="B9" s="18"/>
      <c r="C9" s="18" t="s">
        <v>24</v>
      </c>
      <c r="D9" s="18" t="s">
        <v>17</v>
      </c>
      <c r="E9" s="18">
        <v>198.871338</v>
      </c>
      <c r="F9" s="16">
        <v>4.250171</v>
      </c>
      <c r="G9" s="18" t="s">
        <v>18</v>
      </c>
      <c r="H9" s="16"/>
      <c r="I9" s="18"/>
      <c r="J9" s="19"/>
      <c r="K9" s="19"/>
      <c r="L9" s="20"/>
      <c r="M9" s="19"/>
      <c r="N9" s="19"/>
      <c r="O9" s="21"/>
      <c r="P9" s="22"/>
      <c r="R9" s="3">
        <f>Q7+Q8+M9</f>
        <v>109.939831</v>
      </c>
    </row>
    <row r="10" ht="39" customHeight="1" spans="1:18">
      <c r="A10" s="18">
        <v>4</v>
      </c>
      <c r="B10" s="18"/>
      <c r="C10" s="18" t="s">
        <v>25</v>
      </c>
      <c r="D10" s="18" t="s">
        <v>17</v>
      </c>
      <c r="E10" s="18">
        <v>262.147663</v>
      </c>
      <c r="F10" s="16">
        <v>5.653228</v>
      </c>
      <c r="G10" s="18" t="s">
        <v>26</v>
      </c>
      <c r="H10" s="16"/>
      <c r="I10" s="21"/>
      <c r="J10" s="19"/>
      <c r="K10" s="19"/>
      <c r="L10" s="20"/>
      <c r="M10" s="19"/>
      <c r="N10" s="19"/>
      <c r="O10" s="21"/>
      <c r="P10" s="22"/>
    </row>
    <row r="11" ht="50" customHeight="1" spans="1:18">
      <c r="A11" s="18">
        <v>5</v>
      </c>
      <c r="B11" s="18"/>
      <c r="C11" s="18" t="s">
        <v>27</v>
      </c>
      <c r="D11" s="18" t="s">
        <v>17</v>
      </c>
      <c r="E11" s="18">
        <v>119.656492</v>
      </c>
      <c r="F11" s="18">
        <v>2.63558</v>
      </c>
      <c r="G11" s="18" t="s">
        <v>26</v>
      </c>
      <c r="H11" s="16"/>
      <c r="I11" s="21"/>
      <c r="J11" s="19"/>
      <c r="K11" s="19"/>
      <c r="L11" s="20"/>
      <c r="M11" s="19"/>
      <c r="N11" s="19"/>
      <c r="O11" s="21"/>
      <c r="P11" s="22"/>
    </row>
    <row r="12" ht="45" customHeight="1" spans="1:18">
      <c r="A12" s="18">
        <v>6</v>
      </c>
      <c r="B12" s="18"/>
      <c r="C12" s="18" t="s">
        <v>39</v>
      </c>
      <c r="D12" s="18" t="s">
        <v>29</v>
      </c>
      <c r="E12" s="18">
        <v>367.745197</v>
      </c>
      <c r="F12" s="18">
        <v>8.363325</v>
      </c>
      <c r="G12" s="18" t="s">
        <v>26</v>
      </c>
      <c r="H12" s="16"/>
      <c r="I12" s="21"/>
      <c r="J12" s="19"/>
      <c r="K12" s="19"/>
      <c r="L12" s="20"/>
      <c r="M12" s="19"/>
      <c r="N12" s="19"/>
      <c r="O12" s="21"/>
      <c r="P12" s="22"/>
    </row>
    <row r="13" ht="49" customHeight="1" spans="1:18">
      <c r="A13" s="18">
        <v>7</v>
      </c>
      <c r="B13" s="24"/>
      <c r="C13" s="18" t="s">
        <v>31</v>
      </c>
      <c r="D13" s="18" t="s">
        <v>29</v>
      </c>
      <c r="E13" s="18">
        <v>1156.772166</v>
      </c>
      <c r="F13" s="18">
        <v>5.777522</v>
      </c>
      <c r="G13" s="18" t="s">
        <v>26</v>
      </c>
      <c r="H13" s="16"/>
      <c r="I13" s="21"/>
      <c r="J13" s="19"/>
      <c r="K13" s="19"/>
      <c r="L13" s="20"/>
      <c r="M13" s="19"/>
      <c r="N13" s="19"/>
      <c r="O13" s="21"/>
      <c r="P13" s="22"/>
    </row>
    <row r="14" ht="41" customHeight="1" spans="1:18">
      <c r="A14" s="18">
        <v>8</v>
      </c>
      <c r="B14" s="24"/>
      <c r="C14" s="25" t="s">
        <v>30</v>
      </c>
      <c r="D14" s="18" t="s">
        <v>29</v>
      </c>
      <c r="E14" s="18">
        <v>862.574516</v>
      </c>
      <c r="F14" s="18">
        <v>76.439072</v>
      </c>
      <c r="G14" s="18" t="s">
        <v>26</v>
      </c>
      <c r="H14" s="16"/>
      <c r="I14" s="21"/>
      <c r="J14" s="19"/>
      <c r="K14" s="19"/>
      <c r="L14" s="20"/>
      <c r="M14" s="19"/>
      <c r="N14" s="19"/>
      <c r="O14" s="21"/>
      <c r="P14" s="22"/>
    </row>
    <row r="15" ht="41" customHeight="1" spans="1:18">
      <c r="A15" s="18">
        <v>9</v>
      </c>
      <c r="B15" s="24"/>
      <c r="C15" s="25" t="s">
        <v>40</v>
      </c>
      <c r="D15" s="18" t="s">
        <v>29</v>
      </c>
      <c r="E15" s="18">
        <v>70</v>
      </c>
      <c r="F15" s="18">
        <v>1.370204</v>
      </c>
      <c r="G15" s="18" t="s">
        <v>41</v>
      </c>
      <c r="H15" s="16"/>
      <c r="I15" s="21"/>
      <c r="J15" s="19"/>
      <c r="K15" s="19"/>
      <c r="L15" s="20"/>
      <c r="M15" s="19"/>
      <c r="N15" s="19"/>
      <c r="O15" s="21"/>
      <c r="P15" s="22"/>
    </row>
    <row r="16" ht="41" customHeight="1" spans="1:18">
      <c r="A16" s="18">
        <v>10</v>
      </c>
      <c r="B16" s="18"/>
      <c r="C16" s="18" t="s">
        <v>32</v>
      </c>
      <c r="D16" s="18" t="s">
        <v>17</v>
      </c>
      <c r="E16" s="18">
        <v>106.362098</v>
      </c>
      <c r="F16" s="18">
        <v>9.117922</v>
      </c>
      <c r="G16" s="18" t="s">
        <v>33</v>
      </c>
      <c r="H16" s="16"/>
      <c r="I16" s="21"/>
      <c r="J16" s="19"/>
      <c r="K16" s="19"/>
      <c r="L16" s="20"/>
      <c r="M16" s="19"/>
      <c r="N16" s="19"/>
      <c r="O16" s="21"/>
      <c r="P16" s="22"/>
    </row>
    <row r="17" ht="28" customHeight="1" spans="1:16">
      <c r="A17" s="25">
        <v>11</v>
      </c>
      <c r="B17" s="18"/>
      <c r="C17" s="18" t="s">
        <v>34</v>
      </c>
      <c r="D17" s="18" t="s">
        <v>29</v>
      </c>
      <c r="E17" s="18">
        <v>118.940009</v>
      </c>
      <c r="F17" s="18">
        <v>0.639489</v>
      </c>
      <c r="G17" s="18" t="s">
        <v>26</v>
      </c>
      <c r="H17" s="16"/>
      <c r="I17" s="21"/>
      <c r="J17" s="19"/>
      <c r="K17" s="19"/>
      <c r="L17" s="20"/>
      <c r="M17" s="19"/>
      <c r="N17" s="19"/>
      <c r="O17" s="21"/>
      <c r="P17" s="22"/>
    </row>
    <row r="18" ht="67" customHeight="1" spans="1:16">
      <c r="A18" s="26"/>
      <c r="B18" s="18"/>
      <c r="C18" s="18"/>
      <c r="D18" s="18"/>
      <c r="E18" s="18"/>
      <c r="F18" s="18">
        <v>1.15275</v>
      </c>
      <c r="G18" s="18"/>
      <c r="H18" s="27">
        <v>2</v>
      </c>
      <c r="I18" s="21"/>
      <c r="J18" s="19" t="s">
        <v>35</v>
      </c>
      <c r="K18" s="19" t="s">
        <v>29</v>
      </c>
      <c r="L18" s="20" t="s">
        <v>42</v>
      </c>
      <c r="M18" s="19">
        <v>1.15275</v>
      </c>
      <c r="N18" s="19" t="s">
        <v>37</v>
      </c>
      <c r="O18" s="21"/>
      <c r="P18" s="19" t="s">
        <v>22</v>
      </c>
    </row>
  </sheetData>
  <protectedRanges>
    <protectedRange sqref="C9" name="区域1_6"/>
  </protectedRanges>
  <mergeCells count="17">
    <mergeCell ref="N3:P3"/>
    <mergeCell ref="A4:G4"/>
    <mergeCell ref="H4:O4"/>
    <mergeCell ref="A17:A18"/>
    <mergeCell ref="C17:C18"/>
    <mergeCell ref="D17:D18"/>
    <mergeCell ref="E17:E18"/>
    <mergeCell ref="G17:G18"/>
    <mergeCell ref="H7:H17"/>
    <mergeCell ref="J7:J17"/>
    <mergeCell ref="K7:K17"/>
    <mergeCell ref="L7:L17"/>
    <mergeCell ref="M7:M17"/>
    <mergeCell ref="N7:N17"/>
    <mergeCell ref="P4:P5"/>
    <mergeCell ref="P7:P17"/>
    <mergeCell ref="A1:P2"/>
  </mergeCells>
  <pageMargins left="0.472222222222222" right="0.354166666666667" top="0.472222222222222" bottom="0.472222222222222" header="0.393055555555556" footer="0.511805555555556"/>
  <pageSetup paperSize="9" scale="70" fitToHeight="0" orientation="landscape"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arrUserId title="区域1_6" rangeCreator="" othersAccessPermission="edit"/>
  </rangeList>
  <rangeList sheetStid="8" master="" otherUserPermission="visible">
    <arrUserId title="区域1_6"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以前年度结余资金项目计划 1</vt:lpstr>
      <vt:lpstr>以前年度结余资金项目计划 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36456</dc:creator>
  <cp:lastModifiedBy>/mg虫/kf</cp:lastModifiedBy>
  <dcterms:created xsi:type="dcterms:W3CDTF">2025-06-03T04:02:00Z</dcterms:created>
  <dcterms:modified xsi:type="dcterms:W3CDTF">2025-12-18T02:37:09Z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4351B868714B4E519DAAD845E6948E6A_13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