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以前年度结余资金项目计划 1" sheetId="6" r:id="rId1"/>
  </sheets>
  <definedNames>
    <definedName name="_xlnm._FilterDatabase" localSheetId="0" hidden="1">'以前年度结余资金项目计划 1'!$A$6:$IS$10</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'以前年度结余资金项目计划 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<sst xmlns="http://schemas.openxmlformats.org/spreadsheetml/2006/main" count="59" uniqueCount="37">
  <si>
    <t>疏附县2025年第五批往年度巩固拓展脱贫攻坚成果和乡村振兴结余资金项目计划表</t>
  </si>
  <si>
    <t>单位：万元</t>
  </si>
  <si>
    <t>原项目情况</t>
  </si>
  <si>
    <t>结余资金项目情况</t>
  </si>
  <si>
    <t>备注</t>
  </si>
  <si>
    <t>序号</t>
  </si>
  <si>
    <t>项目库编号</t>
  </si>
  <si>
    <t>项目名称</t>
  </si>
  <si>
    <t>项目类别</t>
  </si>
  <si>
    <t>项目资金</t>
  </si>
  <si>
    <t>结余资金</t>
  </si>
  <si>
    <t>结余资金类型</t>
  </si>
  <si>
    <t>建设地点及内容</t>
  </si>
  <si>
    <t>责任单位</t>
  </si>
  <si>
    <t>责任人</t>
  </si>
  <si>
    <t>合计</t>
  </si>
  <si>
    <t>疏附县乌帕尔镇樱桃示范基地建设项目</t>
  </si>
  <si>
    <t>产业发展</t>
  </si>
  <si>
    <t>自治区衔接资金</t>
  </si>
  <si>
    <r>
      <rPr>
        <sz val="10"/>
        <rFont val="方正仿宋_GBK"/>
        <charset val="134"/>
      </rPr>
      <t>疏附县站敏乡（</t>
    </r>
    <r>
      <rPr>
        <sz val="10"/>
        <rFont val="Times New Roman"/>
        <charset val="134"/>
      </rPr>
      <t>3</t>
    </r>
    <r>
      <rPr>
        <sz val="10"/>
        <rFont val="方正仿宋_GBK"/>
        <charset val="134"/>
      </rPr>
      <t>）村温室大棚建设项目（自治区示范村）</t>
    </r>
  </si>
  <si>
    <r>
      <rPr>
        <sz val="10"/>
        <rFont val="方正仿宋_GBK"/>
        <charset val="134"/>
      </rPr>
      <t>总投资：</t>
    </r>
    <r>
      <rPr>
        <sz val="10"/>
        <rFont val="Times New Roman"/>
        <charset val="134"/>
      </rPr>
      <t>3000</t>
    </r>
    <r>
      <rPr>
        <sz val="10"/>
        <rFont val="方正仿宋_GBK"/>
        <charset val="134"/>
      </rPr>
      <t>万元</t>
    </r>
    <r>
      <rPr>
        <sz val="10"/>
        <rFont val="Times New Roman"/>
        <charset val="134"/>
      </rPr>
      <t xml:space="preserve">
</t>
    </r>
    <r>
      <rPr>
        <sz val="10"/>
        <rFont val="方正仿宋_GBK"/>
        <charset val="134"/>
      </rPr>
      <t>建设内容：新建规格</t>
    </r>
    <r>
      <rPr>
        <sz val="10"/>
        <rFont val="Times New Roman"/>
        <charset val="134"/>
      </rPr>
      <t>12*170</t>
    </r>
    <r>
      <rPr>
        <sz val="10"/>
        <rFont val="方正仿宋_GBK"/>
        <charset val="134"/>
      </rPr>
      <t>米温室大棚</t>
    </r>
    <r>
      <rPr>
        <sz val="10"/>
        <rFont val="Times New Roman"/>
        <charset val="134"/>
      </rPr>
      <t>30</t>
    </r>
    <r>
      <rPr>
        <sz val="10"/>
        <rFont val="方正仿宋_GBK"/>
        <charset val="134"/>
      </rPr>
      <t>座（包含道路、水电暖及设施农业智能控制系统，搭建智能化农业管理系统，配套智能水肥、一体化系统、智能高压喷雾打药系统、监控系统、环控系统等）。</t>
    </r>
  </si>
  <si>
    <t>辽园镇</t>
  </si>
  <si>
    <r>
      <rPr>
        <sz val="10"/>
        <rFont val="Times New Roman"/>
        <charset val="134"/>
      </rPr>
      <t>2024</t>
    </r>
    <r>
      <rPr>
        <sz val="10"/>
        <rFont val="方正仿宋_GBK"/>
        <charset val="134"/>
      </rPr>
      <t>年站敏乡村级道路巩固提升项目</t>
    </r>
  </si>
  <si>
    <t>乡村级道路</t>
  </si>
  <si>
    <r>
      <rPr>
        <sz val="10"/>
        <rFont val="方正仿宋_GBK"/>
        <charset val="134"/>
      </rPr>
      <t>总投资：</t>
    </r>
    <r>
      <rPr>
        <sz val="10"/>
        <rFont val="Times New Roman"/>
        <charset val="134"/>
      </rPr>
      <t>290</t>
    </r>
    <r>
      <rPr>
        <sz val="10"/>
        <rFont val="方正仿宋_GBK"/>
        <charset val="134"/>
      </rPr>
      <t>万元，已安排</t>
    </r>
    <r>
      <rPr>
        <sz val="10"/>
        <rFont val="Times New Roman"/>
        <charset val="134"/>
      </rPr>
      <t>103.928635</t>
    </r>
    <r>
      <rPr>
        <sz val="10"/>
        <rFont val="方正仿宋_GBK"/>
        <charset val="134"/>
      </rPr>
      <t>万元</t>
    </r>
    <r>
      <rPr>
        <sz val="10"/>
        <rFont val="Times New Roman"/>
        <charset val="134"/>
      </rPr>
      <t xml:space="preserve">
</t>
    </r>
    <r>
      <rPr>
        <sz val="10"/>
        <rFont val="方正仿宋_GBK"/>
        <charset val="134"/>
      </rPr>
      <t>建设内容：对站敏乡</t>
    </r>
    <r>
      <rPr>
        <sz val="10"/>
        <rFont val="Times New Roman"/>
        <charset val="134"/>
      </rPr>
      <t>3</t>
    </r>
    <r>
      <rPr>
        <sz val="10"/>
        <rFont val="方正仿宋_GBK"/>
        <charset val="134"/>
      </rPr>
      <t>村、</t>
    </r>
    <r>
      <rPr>
        <sz val="10"/>
        <rFont val="Times New Roman"/>
        <charset val="134"/>
      </rPr>
      <t>8</t>
    </r>
    <r>
      <rPr>
        <sz val="10"/>
        <rFont val="方正仿宋_GBK"/>
        <charset val="134"/>
      </rPr>
      <t>村约</t>
    </r>
    <r>
      <rPr>
        <sz val="10"/>
        <rFont val="Times New Roman"/>
        <charset val="134"/>
      </rPr>
      <t>6</t>
    </r>
    <r>
      <rPr>
        <sz val="10"/>
        <rFont val="方正仿宋_GBK"/>
        <charset val="134"/>
      </rPr>
      <t>公里道路及村级巷道进行巩固提升（总面积约</t>
    </r>
    <r>
      <rPr>
        <sz val="10"/>
        <rFont val="Times New Roman"/>
        <charset val="134"/>
      </rPr>
      <t>3.25</t>
    </r>
    <r>
      <rPr>
        <sz val="10"/>
        <rFont val="方正仿宋_GBK"/>
        <charset val="134"/>
      </rPr>
      <t>万平方米），根据村组道路情况，适时使用沥青混凝土或水泥混凝土对路面进行恢复，每平方米造价约</t>
    </r>
    <r>
      <rPr>
        <sz val="10"/>
        <rFont val="Times New Roman"/>
        <charset val="134"/>
      </rPr>
      <t>90</t>
    </r>
    <r>
      <rPr>
        <sz val="10"/>
        <rFont val="方正仿宋_GBK"/>
        <charset val="134"/>
      </rPr>
      <t>元。</t>
    </r>
  </si>
  <si>
    <r>
      <rPr>
        <sz val="10"/>
        <rFont val="方正仿宋_GBK"/>
        <charset val="134"/>
      </rPr>
      <t>疏附县站敏乡（</t>
    </r>
    <r>
      <rPr>
        <sz val="10"/>
        <rFont val="Times New Roman"/>
        <charset val="134"/>
      </rPr>
      <t>8</t>
    </r>
    <r>
      <rPr>
        <sz val="10"/>
        <rFont val="方正仿宋_GBK"/>
        <charset val="134"/>
      </rPr>
      <t>）村商铺建设项目（自治区示范村）</t>
    </r>
  </si>
  <si>
    <t>疏附县站敏乡农村污水治理项目（自治区重点示范村）</t>
  </si>
  <si>
    <t>站敏乡小型污水管网建设项目（地区示范村）</t>
  </si>
  <si>
    <t>中央衔接资金（生产发展）</t>
  </si>
  <si>
    <r>
      <rPr>
        <sz val="10"/>
        <rFont val="方正仿宋_GBK"/>
        <charset val="134"/>
      </rPr>
      <t>疏附县站敏（</t>
    </r>
    <r>
      <rPr>
        <sz val="10"/>
        <rFont val="Times New Roman"/>
        <charset val="134"/>
      </rPr>
      <t>8</t>
    </r>
    <r>
      <rPr>
        <sz val="10"/>
        <rFont val="方正仿宋_GBK"/>
        <charset val="134"/>
      </rPr>
      <t>）村人居环境整治项目（自治区示范村建设）</t>
    </r>
  </si>
  <si>
    <r>
      <rPr>
        <sz val="10"/>
        <rFont val="方正仿宋_GBK"/>
        <charset val="134"/>
      </rPr>
      <t>疏附县站敏乡（</t>
    </r>
    <r>
      <rPr>
        <sz val="10"/>
        <rFont val="Times New Roman"/>
        <charset val="134"/>
      </rPr>
      <t>3</t>
    </r>
    <r>
      <rPr>
        <sz val="10"/>
        <rFont val="方正仿宋_GBK"/>
        <charset val="134"/>
      </rPr>
      <t>）村防渗渠建设项目（自治区示范村）</t>
    </r>
  </si>
  <si>
    <t>乡村建设行动</t>
  </si>
  <si>
    <t>疏附县壮大村集体经济项目</t>
  </si>
  <si>
    <r>
      <rPr>
        <sz val="10"/>
        <rFont val="方正仿宋_GBK"/>
        <charset val="134"/>
      </rPr>
      <t>疏附县乌帕尔镇、站敏乡</t>
    </r>
    <r>
      <rPr>
        <sz val="10"/>
        <rFont val="Times New Roman"/>
        <charset val="134"/>
      </rPr>
      <t>2024</t>
    </r>
    <r>
      <rPr>
        <sz val="10"/>
        <rFont val="方正仿宋_GBK"/>
        <charset val="134"/>
      </rPr>
      <t>年土地平整项目</t>
    </r>
  </si>
  <si>
    <t>疏附县水产保鲜物流配送中心建设项目</t>
  </si>
  <si>
    <r>
      <rPr>
        <sz val="10"/>
        <rFont val="方正仿宋_GBK"/>
        <charset val="134"/>
      </rPr>
      <t>总投资：</t>
    </r>
    <r>
      <rPr>
        <sz val="10"/>
        <rFont val="Times New Roman"/>
        <charset val="134"/>
      </rPr>
      <t>2500</t>
    </r>
    <r>
      <rPr>
        <sz val="10"/>
        <rFont val="方正仿宋_GBK"/>
        <charset val="134"/>
      </rPr>
      <t>万元，已安排</t>
    </r>
    <r>
      <rPr>
        <sz val="10"/>
        <rFont val="Times New Roman"/>
        <charset val="134"/>
      </rPr>
      <t>1453.37229</t>
    </r>
    <r>
      <rPr>
        <sz val="10"/>
        <rFont val="方正仿宋_GBK"/>
        <charset val="134"/>
      </rPr>
      <t>万元</t>
    </r>
    <r>
      <rPr>
        <sz val="10"/>
        <rFont val="Times New Roman"/>
        <charset val="134"/>
      </rPr>
      <t xml:space="preserve">
</t>
    </r>
    <r>
      <rPr>
        <sz val="10"/>
        <rFont val="方正仿宋_GBK"/>
        <charset val="134"/>
      </rPr>
      <t>建设内容：新建水产海鲜展示、交易、加工区钢结构大厅</t>
    </r>
    <r>
      <rPr>
        <sz val="10"/>
        <rFont val="Times New Roman"/>
        <charset val="134"/>
      </rPr>
      <t>12000m²</t>
    </r>
    <r>
      <rPr>
        <sz val="10"/>
        <rFont val="方正仿宋_GBK"/>
        <charset val="134"/>
      </rPr>
      <t>，及保鲜设备、恒温设备、水质洁净设备、展示设备、加工设备，及其附属配套设施。</t>
    </r>
    <r>
      <rPr>
        <sz val="10"/>
        <rFont val="Times New Roman"/>
        <charset val="134"/>
      </rPr>
      <t xml:space="preserve">
</t>
    </r>
    <r>
      <rPr>
        <sz val="10"/>
        <rFont val="方正仿宋_GBK"/>
        <charset val="134"/>
      </rPr>
      <t>建设地点：吾库萨克镇</t>
    </r>
    <r>
      <rPr>
        <sz val="10"/>
        <rFont val="Times New Roman"/>
        <charset val="134"/>
      </rPr>
      <t>7</t>
    </r>
    <r>
      <rPr>
        <sz val="10"/>
        <rFont val="方正仿宋_GBK"/>
        <charset val="134"/>
      </rPr>
      <t>村</t>
    </r>
  </si>
  <si>
    <t>商工信局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</si>
</sst>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0"/>
      <color theme="1"/>
      <name val="宋体"/>
      <charset val="134"/>
    </font>
    <font>
      <sz val="10"/>
      <color theme="1"/>
      <name val="宋体"/>
      <charset val="134"/>
      <scheme val="minor"/>
    </font>
    <font>
      <sz val="12"/>
      <color theme="1"/>
      <name val="宋体"/>
      <charset val="134"/>
    </font>
    <font>
      <sz val="12"/>
      <name val="宋体"/>
      <charset val="134"/>
    </font>
    <font>
      <sz val="20"/>
      <color theme="1"/>
      <name val="方正小标宋简体"/>
      <charset val="134"/>
    </font>
    <font>
      <sz val="10"/>
      <color theme="1"/>
      <name val="宋体"/>
      <charset val="134"/>
    </font>
    <font>
      <b/>
      <sz val="10"/>
      <color theme="1"/>
      <name val="方正黑体简体"/>
      <charset val="134"/>
    </font>
    <font>
      <sz val="11"/>
      <name val="方正仿宋_GBK"/>
      <charset val="134"/>
    </font>
    <font>
      <b/>
      <sz val="11"/>
      <name val="方正仿宋_GBK"/>
      <charset val="134"/>
    </font>
    <font>
      <b/>
      <sz val="9"/>
      <name val="方正仿宋_GBK"/>
      <charset val="134"/>
    </font>
    <font>
      <sz val="9"/>
      <name val="方正仿宋_GBK"/>
      <charset val="134"/>
    </font>
    <font>
      <sz val="10"/>
      <name val="Times New Roman"/>
      <charset val="134"/>
    </font>
    <font>
      <sz val="10"/>
      <name val="方正仿宋_GBK"/>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5" xfId="0" applyFont="1" applyFill="1" applyBorder="1" applyAlignment="1">
      <alignment horizontal="center" vertical="center"/>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14" fillId="0" borderId="3" xfId="0" applyFont="1" applyFill="1" applyBorder="1" applyAlignment="1">
      <alignment vertical="center"/>
    </xf>
    <xf numFmtId="0" fontId="14" fillId="0" borderId="3" xfId="0" applyFont="1" applyFill="1" applyBorder="1" applyAlignment="1">
      <alignment vertical="center" wrapText="1"/>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6" xfId="0" applyFont="1" applyFill="1" applyBorder="1" applyAlignment="1">
      <alignment horizontal="left" vertical="center" wrapText="1"/>
    </xf>
    <xf numFmtId="0" fontId="12" fillId="0" borderId="3" xfId="0" applyFont="1" applyFill="1" applyBorder="1" applyAlignment="1">
      <alignment horizontal="center" vertical="center"/>
    </xf>
    <xf numFmtId="0" fontId="13" fillId="0" borderId="3" xfId="0" applyNumberFormat="1" applyFont="1" applyFill="1" applyBorder="1" applyAlignment="1">
      <alignment horizontal="center" vertical="center" wrapText="1"/>
    </xf>
    <xf numFmtId="0" fontId="12" fillId="0" borderId="3" xfId="0" applyFont="1" applyFill="1" applyBorder="1" applyAlignment="1" applyProtection="1">
      <alignment horizontal="center" vertical="center" wrapText="1"/>
      <protection locked="0"/>
    </xf>
    <xf numFmtId="0" fontId="12" fillId="0"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6"/>
  <sheetViews>
    <sheetView tabSelected="1" zoomScale="90" zoomScaleNormal="90" workbookViewId="0">
      <selection activeCell="L7" sqref="L7"/>
    </sheetView>
  </sheetViews>
  <sheetFormatPr defaultColWidth="10" defaultRowHeight="15.6"/>
  <cols>
    <col min="1" max="1" width="8.01851851851852" style="3" customWidth="1"/>
    <col min="2" max="2" width="7.27777777777778" style="3" hidden="1" customWidth="1"/>
    <col min="3" max="3" width="19.0925925925926" style="3" customWidth="1"/>
    <col min="4" max="4" width="10.8611111111111" style="3" customWidth="1"/>
    <col min="5" max="5" width="12.2222222222222" style="4" customWidth="1"/>
    <col min="6" max="6" width="13.212962962963" style="3" customWidth="1"/>
    <col min="7" max="7" width="12.2222222222222" style="3" customWidth="1"/>
    <col min="8" max="8" width="4.02777777777778" style="4" customWidth="1"/>
    <col min="9" max="9" width="8.75925925925926" style="3" hidden="1" customWidth="1"/>
    <col min="10" max="10" width="20.25" style="3" customWidth="1"/>
    <col min="11" max="11" width="8.75" style="3" customWidth="1"/>
    <col min="12" max="12" width="51.5092592592593" style="3" customWidth="1"/>
    <col min="13" max="13" width="13.9444444444444" style="3" customWidth="1"/>
    <col min="14" max="14" width="10.7407407407407" style="3" customWidth="1"/>
    <col min="15" max="15" width="16.25" style="3" hidden="1" customWidth="1"/>
    <col min="16" max="16" width="8.02777777777778" style="3" customWidth="1"/>
    <col min="17" max="17" width="10" style="3" hidden="1" customWidth="1"/>
    <col min="18" max="18" width="12.7314814814815" style="3" hidden="1" customWidth="1"/>
    <col min="19" max="19" width="11.7777777777778" style="3"/>
    <col min="20" max="253" width="10" style="3"/>
    <col min="254" max="16384" width="10" style="5"/>
  </cols>
  <sheetData>
    <row r="1" spans="1:18">
      <c r="A1" s="6" t="s">
        <v>0</v>
      </c>
      <c r="B1" s="6"/>
      <c r="C1" s="6"/>
      <c r="D1" s="6"/>
      <c r="E1" s="6"/>
      <c r="F1" s="6"/>
      <c r="G1" s="6"/>
      <c r="H1" s="6"/>
      <c r="I1" s="6"/>
      <c r="J1" s="6"/>
      <c r="K1" s="6"/>
      <c r="L1" s="6"/>
      <c r="M1" s="6"/>
      <c r="N1" s="6"/>
      <c r="O1" s="6"/>
      <c r="P1" s="6"/>
    </row>
    <row r="2" ht="36" customHeight="1" spans="1:18">
      <c r="A2" s="6"/>
      <c r="B2" s="6"/>
      <c r="C2" s="6"/>
      <c r="D2" s="6"/>
      <c r="E2" s="6"/>
      <c r="F2" s="6"/>
      <c r="G2" s="6"/>
      <c r="H2" s="6"/>
      <c r="I2" s="6"/>
      <c r="J2" s="6"/>
      <c r="K2" s="6"/>
      <c r="L2" s="6"/>
      <c r="M2" s="6"/>
      <c r="N2" s="6"/>
      <c r="O2" s="6"/>
      <c r="P2" s="6"/>
    </row>
    <row r="3" spans="1:18">
      <c r="A3" s="4"/>
      <c r="B3" s="4"/>
      <c r="F3" s="4"/>
      <c r="G3" s="4"/>
      <c r="I3" s="4"/>
      <c r="J3" s="4"/>
      <c r="K3" s="4"/>
      <c r="L3" s="7"/>
      <c r="N3" s="8" t="s">
        <v>1</v>
      </c>
      <c r="O3" s="8"/>
      <c r="P3" s="8"/>
    </row>
    <row r="4" s="1" customFormat="1" ht="38" customHeight="1" spans="1:18">
      <c r="A4" s="9" t="s">
        <v>2</v>
      </c>
      <c r="B4" s="10"/>
      <c r="C4" s="10"/>
      <c r="D4" s="10"/>
      <c r="E4" s="10"/>
      <c r="F4" s="10"/>
      <c r="G4" s="10"/>
      <c r="H4" s="11" t="s">
        <v>3</v>
      </c>
      <c r="I4" s="11"/>
      <c r="J4" s="11"/>
      <c r="K4" s="11"/>
      <c r="L4" s="11"/>
      <c r="M4" s="11"/>
      <c r="N4" s="11"/>
      <c r="O4" s="11"/>
      <c r="P4" s="12" t="s">
        <v>4</v>
      </c>
    </row>
    <row r="5" s="1" customFormat="1" ht="47" customHeight="1" spans="1:18">
      <c r="A5" s="13" t="s">
        <v>5</v>
      </c>
      <c r="B5" s="13" t="s">
        <v>6</v>
      </c>
      <c r="C5" s="13" t="s">
        <v>7</v>
      </c>
      <c r="D5" s="13" t="s">
        <v>8</v>
      </c>
      <c r="E5" s="13" t="s">
        <v>9</v>
      </c>
      <c r="F5" s="13" t="s">
        <v>10</v>
      </c>
      <c r="G5" s="13" t="s">
        <v>11</v>
      </c>
      <c r="H5" s="13" t="s">
        <v>5</v>
      </c>
      <c r="I5" s="13" t="s">
        <v>6</v>
      </c>
      <c r="J5" s="13" t="s">
        <v>7</v>
      </c>
      <c r="K5" s="13" t="s">
        <v>8</v>
      </c>
      <c r="L5" s="13" t="s">
        <v>12</v>
      </c>
      <c r="M5" s="14" t="s">
        <v>9</v>
      </c>
      <c r="N5" s="13" t="s">
        <v>13</v>
      </c>
      <c r="O5" s="13" t="s">
        <v>14</v>
      </c>
      <c r="P5" s="15"/>
    </row>
    <row r="6" s="2" customFormat="1" ht="33" customHeight="1" spans="1:18">
      <c r="A6" s="16"/>
      <c r="B6" s="16"/>
      <c r="C6" s="17" t="s">
        <v>15</v>
      </c>
      <c r="D6" s="17"/>
      <c r="E6" s="18">
        <f>SUM(E7:E16)</f>
        <v>7020.984394</v>
      </c>
      <c r="F6" s="18">
        <f>SUM(F7:F16)</f>
        <v>168.351117</v>
      </c>
      <c r="G6" s="19"/>
      <c r="H6" s="19"/>
      <c r="I6" s="19"/>
      <c r="J6" s="18"/>
      <c r="K6" s="18"/>
      <c r="L6" s="18"/>
      <c r="M6" s="18">
        <f>SUM(M7:M16)</f>
        <v>168.351117</v>
      </c>
      <c r="N6" s="16"/>
      <c r="O6" s="16"/>
      <c r="P6" s="16"/>
    </row>
    <row r="7" customFormat="1" ht="53" customHeight="1" spans="1:18">
      <c r="A7" s="20">
        <v>1</v>
      </c>
      <c r="B7" s="20"/>
      <c r="C7" s="21" t="s">
        <v>16</v>
      </c>
      <c r="D7" s="21" t="s">
        <v>17</v>
      </c>
      <c r="E7" s="20">
        <v>272.501864</v>
      </c>
      <c r="F7" s="20">
        <v>7.087176</v>
      </c>
      <c r="G7" s="21" t="s">
        <v>18</v>
      </c>
      <c r="H7" s="20">
        <v>1</v>
      </c>
      <c r="I7" s="20"/>
      <c r="J7" s="22" t="s">
        <v>19</v>
      </c>
      <c r="K7" s="22" t="s">
        <v>17</v>
      </c>
      <c r="L7" s="22" t="s">
        <v>20</v>
      </c>
      <c r="M7" s="20">
        <v>7.087176</v>
      </c>
      <c r="N7" s="21" t="s">
        <v>21</v>
      </c>
      <c r="O7" s="23"/>
      <c r="P7" s="24"/>
      <c r="Q7">
        <v>68.939831</v>
      </c>
      <c r="R7">
        <f>M16-Q7</f>
        <v>-60.873898</v>
      </c>
    </row>
    <row r="8" customFormat="1" ht="40" customHeight="1" spans="1:18">
      <c r="A8" s="20"/>
      <c r="B8" s="20"/>
      <c r="C8" s="20"/>
      <c r="D8" s="20"/>
      <c r="E8" s="20"/>
      <c r="F8" s="20">
        <v>0.698817</v>
      </c>
      <c r="G8" s="21" t="s">
        <v>18</v>
      </c>
      <c r="H8" s="25">
        <v>2</v>
      </c>
      <c r="I8" s="20"/>
      <c r="J8" s="25" t="s">
        <v>22</v>
      </c>
      <c r="K8" s="26" t="s">
        <v>23</v>
      </c>
      <c r="L8" s="27" t="s">
        <v>24</v>
      </c>
      <c r="M8" s="25">
        <v>153.198008</v>
      </c>
      <c r="N8" s="26" t="s">
        <v>21</v>
      </c>
      <c r="O8" s="25"/>
      <c r="P8" s="25"/>
    </row>
    <row r="9" customFormat="1" ht="43" customHeight="1" spans="1:18">
      <c r="A9" s="20">
        <v>2</v>
      </c>
      <c r="B9" s="20"/>
      <c r="C9" s="21" t="s">
        <v>25</v>
      </c>
      <c r="D9" s="21" t="s">
        <v>17</v>
      </c>
      <c r="E9" s="20">
        <v>662.263433</v>
      </c>
      <c r="F9" s="20">
        <v>17.267617</v>
      </c>
      <c r="G9" s="21" t="s">
        <v>18</v>
      </c>
      <c r="H9" s="28"/>
      <c r="I9" s="29"/>
      <c r="J9" s="28"/>
      <c r="K9" s="28"/>
      <c r="L9" s="30"/>
      <c r="M9" s="28"/>
      <c r="N9" s="28"/>
      <c r="O9" s="28"/>
      <c r="P9" s="28"/>
      <c r="Q9">
        <v>41</v>
      </c>
      <c r="R9">
        <f>M9-Q9</f>
        <v>-41</v>
      </c>
    </row>
    <row r="10" ht="58" customHeight="1" spans="1:18">
      <c r="A10" s="20">
        <v>3</v>
      </c>
      <c r="B10" s="20"/>
      <c r="C10" s="21" t="s">
        <v>26</v>
      </c>
      <c r="D10" s="21" t="s">
        <v>17</v>
      </c>
      <c r="E10" s="20">
        <v>3439.959116</v>
      </c>
      <c r="F10" s="20">
        <v>98.40122</v>
      </c>
      <c r="G10" s="21" t="s">
        <v>18</v>
      </c>
      <c r="H10" s="28"/>
      <c r="I10" s="20"/>
      <c r="J10" s="28"/>
      <c r="K10" s="28"/>
      <c r="L10" s="30"/>
      <c r="M10" s="28"/>
      <c r="N10" s="28"/>
      <c r="O10" s="28"/>
      <c r="P10" s="28"/>
      <c r="R10" s="3">
        <f>Q7+Q9+M10</f>
        <v>109.939831</v>
      </c>
    </row>
    <row r="11" ht="46" customHeight="1" spans="1:18">
      <c r="A11" s="20">
        <v>4</v>
      </c>
      <c r="B11" s="20"/>
      <c r="C11" s="21" t="s">
        <v>27</v>
      </c>
      <c r="D11" s="21" t="s">
        <v>17</v>
      </c>
      <c r="E11" s="31">
        <v>366.428034</v>
      </c>
      <c r="F11" s="20">
        <v>10.031549</v>
      </c>
      <c r="G11" s="21" t="s">
        <v>28</v>
      </c>
      <c r="H11" s="28"/>
      <c r="I11" s="23"/>
      <c r="J11" s="28"/>
      <c r="K11" s="28"/>
      <c r="L11" s="30"/>
      <c r="M11" s="28"/>
      <c r="N11" s="28"/>
      <c r="O11" s="28"/>
      <c r="P11" s="28"/>
    </row>
    <row r="12" ht="52" customHeight="1" spans="1:18">
      <c r="A12" s="20">
        <v>5</v>
      </c>
      <c r="B12" s="20"/>
      <c r="C12" s="21" t="s">
        <v>29</v>
      </c>
      <c r="D12" s="21" t="s">
        <v>17</v>
      </c>
      <c r="E12" s="31">
        <v>108.8983</v>
      </c>
      <c r="F12" s="20">
        <v>2.754</v>
      </c>
      <c r="G12" s="21" t="s">
        <v>28</v>
      </c>
      <c r="H12" s="28"/>
      <c r="I12" s="23"/>
      <c r="J12" s="28"/>
      <c r="K12" s="28"/>
      <c r="L12" s="30"/>
      <c r="M12" s="28"/>
      <c r="N12" s="28"/>
      <c r="O12" s="28"/>
      <c r="P12" s="28"/>
    </row>
    <row r="13" ht="58" customHeight="1" spans="1:18">
      <c r="A13" s="20">
        <v>6</v>
      </c>
      <c r="B13" s="20"/>
      <c r="C13" s="21" t="s">
        <v>30</v>
      </c>
      <c r="D13" s="21" t="s">
        <v>31</v>
      </c>
      <c r="E13" s="20">
        <v>180</v>
      </c>
      <c r="F13" s="20">
        <v>3.223593</v>
      </c>
      <c r="G13" s="21" t="s">
        <v>28</v>
      </c>
      <c r="H13" s="28"/>
      <c r="I13" s="23"/>
      <c r="J13" s="28"/>
      <c r="K13" s="28"/>
      <c r="L13" s="30"/>
      <c r="M13" s="28"/>
      <c r="N13" s="28"/>
      <c r="O13" s="28"/>
      <c r="P13" s="28"/>
    </row>
    <row r="14" ht="46" customHeight="1" spans="1:18">
      <c r="A14" s="20">
        <v>7</v>
      </c>
      <c r="B14" s="20"/>
      <c r="C14" s="32" t="s">
        <v>32</v>
      </c>
      <c r="D14" s="21" t="s">
        <v>31</v>
      </c>
      <c r="E14" s="31">
        <v>158.785851</v>
      </c>
      <c r="F14" s="20">
        <v>0.892765</v>
      </c>
      <c r="G14" s="21" t="s">
        <v>28</v>
      </c>
      <c r="H14" s="28"/>
      <c r="I14" s="23"/>
      <c r="J14" s="28"/>
      <c r="K14" s="28"/>
      <c r="L14" s="30"/>
      <c r="M14" s="28"/>
      <c r="N14" s="28"/>
      <c r="O14" s="28"/>
      <c r="P14" s="28"/>
    </row>
    <row r="15" ht="48" customHeight="1" spans="1:18">
      <c r="A15" s="20">
        <v>8</v>
      </c>
      <c r="B15" s="33"/>
      <c r="C15" s="21" t="s">
        <v>33</v>
      </c>
      <c r="D15" s="21" t="s">
        <v>31</v>
      </c>
      <c r="E15" s="20">
        <v>1832.147796</v>
      </c>
      <c r="F15" s="8">
        <v>19.928447</v>
      </c>
      <c r="G15" s="21" t="s">
        <v>28</v>
      </c>
      <c r="H15" s="34"/>
      <c r="I15" s="23"/>
      <c r="J15" s="34"/>
      <c r="K15" s="34"/>
      <c r="L15" s="35"/>
      <c r="M15" s="34"/>
      <c r="N15" s="34"/>
      <c r="O15" s="34"/>
      <c r="P15" s="34"/>
    </row>
    <row r="16" ht="76" customHeight="1" spans="1:18">
      <c r="A16" s="20"/>
      <c r="B16" s="20"/>
      <c r="C16" s="20"/>
      <c r="D16" s="20"/>
      <c r="E16" s="20"/>
      <c r="F16" s="20">
        <v>8.065933</v>
      </c>
      <c r="G16" s="21" t="s">
        <v>28</v>
      </c>
      <c r="H16" s="20">
        <v>3</v>
      </c>
      <c r="I16" s="23"/>
      <c r="J16" s="21" t="s">
        <v>34</v>
      </c>
      <c r="K16" s="22" t="s">
        <v>17</v>
      </c>
      <c r="L16" s="22" t="s">
        <v>35</v>
      </c>
      <c r="M16" s="20">
        <v>8.065933</v>
      </c>
      <c r="N16" s="21" t="s">
        <v>36</v>
      </c>
      <c r="O16" s="36"/>
      <c r="P16" s="37"/>
    </row>
  </sheetData>
  <protectedRanges>
    <protectedRange sqref="C10" name="区域1_6"/>
  </protectedRanges>
  <mergeCells count="21">
    <mergeCell ref="N3:P3"/>
    <mergeCell ref="A4:G4"/>
    <mergeCell ref="H4:O4"/>
    <mergeCell ref="A7:A8"/>
    <mergeCell ref="A15:A16"/>
    <mergeCell ref="C7:C8"/>
    <mergeCell ref="C15:C16"/>
    <mergeCell ref="D7:D8"/>
    <mergeCell ref="D15:D16"/>
    <mergeCell ref="E7:E8"/>
    <mergeCell ref="E15:E16"/>
    <mergeCell ref="H8:H15"/>
    <mergeCell ref="J8:J15"/>
    <mergeCell ref="K8:K15"/>
    <mergeCell ref="L8:L15"/>
    <mergeCell ref="M8:M15"/>
    <mergeCell ref="N8:N15"/>
    <mergeCell ref="O8:O15"/>
    <mergeCell ref="P4:P5"/>
    <mergeCell ref="P8:P15"/>
    <mergeCell ref="A1:P2"/>
  </mergeCells>
  <pageMargins left="0.472222222222222" right="0.354166666666667" top="0.472222222222222" bottom="0.472222222222222" header="0.393055555555556" footer="0.511805555555556"/>
  <pageSetup paperSize="9" scale="73" fitToHeight="0" orientation="landscape" horizontalDpi="600" verticalDpi="6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otherUserPermission="visible">
    <arrUserId title="区域1_6"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以前年度结余资金项目计划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36456</dc:creator>
  <cp:lastModifiedBy>/mg虫/kf</cp:lastModifiedBy>
  <dcterms:created xsi:type="dcterms:W3CDTF">2025-06-03T04:02:00Z</dcterms:created>
  <dcterms:modified xsi:type="dcterms:W3CDTF">2025-12-26T10:51:31Z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4351B868714B4E519DAAD845E6948E6A_13</vt:lpwstr>
  </property>
  <property fmtid="{D5CDD505-2E9C-101B-9397-08002B2CF9AE}" pid="3" name="KSOProductBuildVer">
    <vt:lpwstr>2052-12.1.0.24034</vt:lpwstr>
  </property>
  <property fmtid="{D5CDD505-2E9C-101B-9397-08002B2CF9AE}" pid="4" name="KSOReadingLayout">
    <vt:bool>false</vt:bool>
  </property>
  <property fmtid="{D5CDD505-2E9C-101B-9397-08002B2CF9AE}" pid="5" name="CalculationRule">
    <vt:i4>0</vt:i4>
  </property>
</Properties>
</file>