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 tabRatio="599"/>
  </bookViews>
  <sheets>
    <sheet name="2025年项目计划库" sheetId="12" r:id="rId1"/>
  </sheets>
  <externalReferences>
    <externalReference r:id="rId2"/>
  </externalReferences>
  <definedNames>
    <definedName name="_xlnm._FilterDatabase" localSheetId="0" hidden="1">'2025年项目计划库'!$A$5:$XEU$60</definedName>
    <definedName name="_xlnm.Print_Titles" localSheetId="0">'2025年项目计划库'!$1:$5</definedName>
    <definedName name="产业扶贫" localSheetId="0">#REF!</definedName>
    <definedName name="产业扶贫">#REF!</definedName>
    <definedName name="基础设施" localSheetId="0">#REF!</definedName>
    <definedName name="基础设施">#REF!</definedName>
    <definedName name="基础设施1" localSheetId="0">#REF!</definedName>
    <definedName name="基础设施1">#REF!</definedName>
    <definedName name="教育_补助_培训" localSheetId="0">#REF!</definedName>
    <definedName name="教育_补助_培训">#REF!</definedName>
    <definedName name="教育补助" localSheetId="0">#REF!</definedName>
    <definedName name="教育补助">#REF!</definedName>
    <definedName name="金融扶贫" localSheetId="0">#REF!</definedName>
    <definedName name="金融扶贫">#REF!</definedName>
    <definedName name="项目类型" localSheetId="0">#REF!</definedName>
    <definedName name="项目类型">#REF!</definedName>
    <definedName name="易地扶贫搬迁" localSheetId="0">#REF!</definedName>
    <definedName name="易地扶贫搬迁">#REF!</definedName>
    <definedName name="_xlnm.Print_Area" localSheetId="0">'2025年项目计划库'!$A$1:$Y$60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<sst xmlns="http://schemas.openxmlformats.org/spreadsheetml/2006/main" count="557" uniqueCount="356">
  <si>
    <t>疏附县2025年巩固拓展脱贫攻坚成果同乡村振兴有效衔接项目计划库</t>
  </si>
  <si>
    <t>序号</t>
  </si>
  <si>
    <t>项目库编号</t>
  </si>
  <si>
    <t>项目名称</t>
  </si>
  <si>
    <t>二级项目类别</t>
  </si>
  <si>
    <t>项目子类型</t>
  </si>
  <si>
    <t>建设性质</t>
  </si>
  <si>
    <t>建设地点</t>
  </si>
  <si>
    <t>建设内容</t>
  </si>
  <si>
    <t>投资（万元）</t>
  </si>
  <si>
    <t>资金来源（万元）</t>
  </si>
  <si>
    <t>受益人口（人）</t>
  </si>
  <si>
    <t>绩效目标（产业项目必须有社会效益、经济效益）</t>
  </si>
  <si>
    <t>利益联结机制（明确经营主体、收益等）</t>
  </si>
  <si>
    <t>责任单位</t>
  </si>
  <si>
    <t>责任人</t>
  </si>
  <si>
    <t>衔接资金</t>
  </si>
  <si>
    <t>地方政府一般债券资金</t>
  </si>
  <si>
    <t>地县资金</t>
  </si>
  <si>
    <t>其他资金（社会资金、帮扶资金等）</t>
  </si>
  <si>
    <t>小计</t>
  </si>
  <si>
    <t>巩固拓展和乡村振兴</t>
  </si>
  <si>
    <t>以工代赈</t>
  </si>
  <si>
    <t>少数民族发展</t>
  </si>
  <si>
    <t>欠发达国有农场</t>
  </si>
  <si>
    <t>欠发达国有林场</t>
  </si>
  <si>
    <t>欠发达国有牧场</t>
  </si>
  <si>
    <t>中央</t>
  </si>
  <si>
    <t>自治区</t>
  </si>
  <si>
    <t>合计</t>
  </si>
  <si>
    <t>一、产业发展类</t>
  </si>
  <si>
    <t>sfx2025-001</t>
  </si>
  <si>
    <r>
      <rPr>
        <b/>
        <sz val="11"/>
        <rFont val="方正仿宋_GBK"/>
        <charset val="134"/>
      </rPr>
      <t>疏附县托克扎克镇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年商品生产批发仓储厂房建设项目</t>
    </r>
  </si>
  <si>
    <t>加工流通项目</t>
  </si>
  <si>
    <t>市场建设和农村电商物流</t>
  </si>
  <si>
    <t>新建</t>
  </si>
  <si>
    <r>
      <rPr>
        <b/>
        <sz val="11"/>
        <rFont val="方正仿宋_GBK"/>
        <charset val="134"/>
      </rPr>
      <t>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</si>
  <si>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建设内容：在托克扎克镇阿亚格曼干（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）村建设不少于</t>
    </r>
    <r>
      <rPr>
        <b/>
        <sz val="11"/>
        <rFont val="Times New Roman"/>
        <charset val="134"/>
      </rPr>
      <t>1.3</t>
    </r>
    <r>
      <rPr>
        <b/>
        <sz val="11"/>
        <rFont val="方正仿宋_GBK"/>
        <charset val="134"/>
      </rPr>
      <t>万平方米的商品批发仓储厂房，其中综合楼建筑面积不少于</t>
    </r>
    <r>
      <rPr>
        <b/>
        <sz val="11"/>
        <rFont val="Times New Roman"/>
        <charset val="134"/>
      </rPr>
      <t>5300</t>
    </r>
    <r>
      <rPr>
        <b/>
        <sz val="11"/>
        <rFont val="方正仿宋_GBK"/>
        <charset val="134"/>
      </rPr>
      <t>平方米、生产加工厂房建筑面积不少于</t>
    </r>
    <r>
      <rPr>
        <b/>
        <sz val="11"/>
        <rFont val="Times New Roman"/>
        <charset val="134"/>
      </rPr>
      <t>13000</t>
    </r>
    <r>
      <rPr>
        <b/>
        <sz val="11"/>
        <rFont val="方正仿宋_GBK"/>
        <charset val="134"/>
      </rPr>
      <t>平方米，包装批发厂房建筑面积不少于</t>
    </r>
    <r>
      <rPr>
        <b/>
        <sz val="11"/>
        <rFont val="Times New Roman"/>
        <charset val="134"/>
      </rPr>
      <t>3200</t>
    </r>
    <r>
      <rPr>
        <b/>
        <sz val="11"/>
        <rFont val="方正仿宋_GBK"/>
        <charset val="134"/>
      </rPr>
      <t>平方米，并配套水、电、消防等相关附属设施设备。</t>
    </r>
  </si>
  <si>
    <r>
      <rPr>
        <b/>
        <sz val="11"/>
        <rFont val="方正仿宋_GBK"/>
        <charset val="134"/>
      </rPr>
      <t>经济效益：项目建成后，资产收益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万元，解决就业岗位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人以上，每月人均工资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元以上，每年工资收入可达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万元以上。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社会效益：该项目的实施，以红色教育、红色旅游为主线，以产业融合发展为支撑，做大做强村集体经济和农民专业合作社，不断提升全村各族群众获得感、幸福感和归属感。</t>
    </r>
  </si>
  <si>
    <r>
      <rPr>
        <b/>
        <sz val="11"/>
        <rFont val="方正仿宋_GBK"/>
        <charset val="134"/>
      </rPr>
      <t>确权至托克扎克镇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村，由喀什疆南农批经营管理有限公司运营，预计租金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万元。</t>
    </r>
  </si>
  <si>
    <t>商工信局</t>
  </si>
  <si>
    <r>
      <rPr>
        <b/>
        <sz val="11"/>
        <rFont val="方正仿宋_GBK"/>
        <charset val="134"/>
      </rPr>
      <t>玉苏普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艾力</t>
    </r>
  </si>
  <si>
    <t>sfx2025-002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</si>
  <si>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年标准化厂房建设项目</t>
    </r>
  </si>
  <si>
    <t>产地初加工和精深加工</t>
  </si>
  <si>
    <r>
      <rPr>
        <b/>
        <sz val="11"/>
        <rFont val="方正仿宋_GBK"/>
        <charset val="134"/>
      </rPr>
      <t>吾库萨克镇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</si>
  <si>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3700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对疏附县食品加工车间进行改造提升，改造车间面积约</t>
    </r>
    <r>
      <rPr>
        <b/>
        <sz val="11"/>
        <rFont val="Times New Roman"/>
        <charset val="134"/>
      </rPr>
      <t>6000</t>
    </r>
    <r>
      <rPr>
        <b/>
        <sz val="11"/>
        <rFont val="方正仿宋_GBK"/>
        <charset val="134"/>
      </rPr>
      <t>㎡，升级无菌净化系统、采购部分生产设备等，</t>
    </r>
    <r>
      <rPr>
        <b/>
        <sz val="11"/>
        <rFont val="Times New Roman"/>
        <charset val="134"/>
      </rPr>
      <t>75</t>
    </r>
    <r>
      <rPr>
        <b/>
        <sz val="11"/>
        <rFont val="方正仿宋_GBK"/>
        <charset val="134"/>
      </rPr>
      <t>个食品经营自营冷库及</t>
    </r>
    <r>
      <rPr>
        <b/>
        <sz val="11"/>
        <rFont val="Times New Roman"/>
        <charset val="134"/>
      </rPr>
      <t>19</t>
    </r>
    <r>
      <rPr>
        <b/>
        <sz val="11"/>
        <rFont val="方正仿宋_GBK"/>
        <charset val="134"/>
      </rPr>
      <t>个保鲜库改造等，配套生产线及设施设备等，投资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为疆南农批二期</t>
    </r>
    <r>
      <rPr>
        <b/>
        <sz val="11"/>
        <rFont val="Times New Roman"/>
        <charset val="134"/>
      </rPr>
      <t>14000</t>
    </r>
    <r>
      <rPr>
        <b/>
        <sz val="11"/>
        <rFont val="方正仿宋_GBK"/>
        <charset val="134"/>
      </rPr>
      <t>平方米冷库配套冷藏保鲜等设施设备及相关附属配套，投资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_GBK"/>
        <charset val="134"/>
      </rPr>
      <t>在吾库萨克镇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村新建一座不少于</t>
    </r>
    <r>
      <rPr>
        <b/>
        <sz val="11"/>
        <rFont val="Times New Roman"/>
        <charset val="134"/>
      </rPr>
      <t>1800</t>
    </r>
    <r>
      <rPr>
        <b/>
        <sz val="11"/>
        <rFont val="方正仿宋_GBK"/>
        <charset val="134"/>
      </rPr>
      <t>平方米的三层食品检验中心并配备及相应附属设施设备等，投资</t>
    </r>
    <r>
      <rPr>
        <b/>
        <sz val="11"/>
        <rFont val="Times New Roman"/>
        <charset val="134"/>
      </rPr>
      <t>700</t>
    </r>
    <r>
      <rPr>
        <b/>
        <sz val="11"/>
        <rFont val="方正仿宋_GBK"/>
        <charset val="134"/>
      </rPr>
      <t>万元。</t>
    </r>
  </si>
  <si>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经济效益：项目的实施能够带动增加已脱贫人口全年总收入预计能达到</t>
    </r>
    <r>
      <rPr>
        <b/>
        <sz val="11"/>
        <rFont val="Times New Roman"/>
        <charset val="134"/>
      </rPr>
      <t>40</t>
    </r>
    <r>
      <rPr>
        <b/>
        <sz val="11"/>
        <rFont val="方正仿宋_GBK"/>
        <charset val="134"/>
      </rPr>
      <t>万元，受益已脱贫人口数预计能达到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人，受益已脱贫人口满意度预计能达到</t>
    </r>
    <r>
      <rPr>
        <b/>
        <sz val="11"/>
        <rFont val="Times New Roman"/>
        <charset val="134"/>
      </rPr>
      <t>95%</t>
    </r>
    <r>
      <rPr>
        <b/>
        <sz val="11"/>
        <rFont val="方正仿宋_GBK"/>
        <charset val="134"/>
      </rPr>
      <t>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社会效益：本项目的建设有利于改善疏附县食品加工车间生产条件，可以增加地方财政收入，促进地方经济的发展，增加当地就业机会，扩大社会就业，提高生活水平。</t>
    </r>
    <r>
      <rPr>
        <b/>
        <sz val="11"/>
        <rFont val="Times New Roman"/>
        <charset val="134"/>
      </rPr>
      <t xml:space="preserve">
2-3.</t>
    </r>
    <r>
      <rPr>
        <b/>
        <sz val="11"/>
        <rFont val="方正仿宋_GBK"/>
        <charset val="134"/>
      </rPr>
      <t>经济效益：项目的实施完善</t>
    </r>
    <r>
      <rPr>
        <b/>
        <sz val="11"/>
        <rFont val="Times New Roman"/>
        <charset val="134"/>
      </rPr>
      <t>2023</t>
    </r>
    <r>
      <rPr>
        <b/>
        <sz val="11"/>
        <rFont val="方正仿宋_GBK"/>
        <charset val="134"/>
      </rPr>
      <t>年果蔬、肉类冷链项目厂房的相关配套，保障其正常运营，带动增加已脱贫人口全年总收入预计能达到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万元，受益已脱贫人口数预计能达到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人，受益已脱贫人口满意度预计能达到</t>
    </r>
    <r>
      <rPr>
        <b/>
        <sz val="11"/>
        <rFont val="Times New Roman"/>
        <charset val="134"/>
      </rPr>
      <t>95%</t>
    </r>
    <r>
      <rPr>
        <b/>
        <sz val="11"/>
        <rFont val="方正仿宋_GBK"/>
        <charset val="134"/>
      </rPr>
      <t>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社会效益：该项目的实施使疆南农批市场二期业态更加丰富，布局更加合理、功能更加完善、服务更加精细，实现产业振兴目标。</t>
    </r>
  </si>
  <si>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确权至吾库萨克镇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村，由喀什疆南昆仑农批联合经营管理有限公司运营，租赁费可用于增加村集体收入，带动增加就业岗位。</t>
    </r>
    <r>
      <rPr>
        <b/>
        <sz val="11"/>
        <rFont val="Times New Roman"/>
        <charset val="134"/>
      </rPr>
      <t xml:space="preserve">
2-3.</t>
    </r>
    <r>
      <rPr>
        <b/>
        <sz val="11"/>
        <rFont val="方正仿宋_GBK"/>
        <charset val="134"/>
      </rPr>
      <t>确权至吾库萨克镇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村，由喀什疆南昆仑农批联合经营管理有限公司签订租赁合同，租赁费可用于增加村集体收入，同时带动增加就业岗位。</t>
    </r>
  </si>
  <si>
    <t>sfx2025-003</t>
  </si>
  <si>
    <t>疏附县2025年农贸市场搬迁项目</t>
  </si>
  <si>
    <r>
      <rPr>
        <b/>
        <sz val="11"/>
        <rFont val="方正仿宋_GBK"/>
        <charset val="134"/>
      </rPr>
      <t>石园镇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</si>
  <si>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建设内容：新建农贸市场一座，项目用地面积不少于</t>
    </r>
    <r>
      <rPr>
        <b/>
        <sz val="11"/>
        <rFont val="Times New Roman"/>
        <charset val="134"/>
      </rPr>
      <t>70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（以实际测量为准），包含交易棚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座、卫生间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间、消防水池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座、商铺、垃圾收集站、地下化粪池等建筑，建筑面积不少于</t>
    </r>
    <r>
      <rPr>
        <b/>
        <sz val="11"/>
        <rFont val="Times New Roman"/>
        <charset val="134"/>
      </rPr>
      <t>210000</t>
    </r>
    <r>
      <rPr>
        <b/>
        <sz val="11"/>
        <rFont val="方正仿宋_GBK"/>
        <charset val="134"/>
      </rPr>
      <t>㎡。活畜交易区包含商铺、卫生间改造、活畜交易棚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座等，建筑面积不少于</t>
    </r>
    <r>
      <rPr>
        <b/>
        <sz val="11"/>
        <rFont val="Times New Roman"/>
        <charset val="134"/>
      </rPr>
      <t>1800</t>
    </r>
    <r>
      <rPr>
        <b/>
        <sz val="11"/>
        <rFont val="方正仿宋_GBK"/>
        <charset val="134"/>
      </rPr>
      <t>㎡；配套建设相关附属</t>
    </r>
    <r>
      <rPr>
        <b/>
        <sz val="11"/>
        <rFont val="Times New Roman"/>
        <charset val="134"/>
      </rPr>
      <t>(</t>
    </r>
    <r>
      <rPr>
        <b/>
        <sz val="11"/>
        <rFont val="方正仿宋_GBK"/>
        <charset val="134"/>
      </rPr>
      <t>以设计图纸为准），投资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</si>
  <si>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经济效益：项目的建设可提供至少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人的就业岗位，人均年收入达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万元以上，每年预计摊位租金费可达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能够促进农产品的产销衔接，在保障产品安全的前提下，提升零售市场的档次，促进消费结构升级，促进周边农民增收，逐步形成布局合理、功能完善、规模适当、满足群众多层次消费需求的市场体系。</t>
    </r>
  </si>
  <si>
    <r>
      <rPr>
        <b/>
        <sz val="11"/>
        <rFont val="方正仿宋_GBK"/>
        <charset val="134"/>
      </rPr>
      <t>确权至石园镇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村，前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年由圣鑫有限责任公司运营，相对稳定后由乡镇管理，预计租金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万元。</t>
    </r>
  </si>
  <si>
    <t>市场监督管理局</t>
  </si>
  <si>
    <t>谢飞</t>
  </si>
  <si>
    <t>sfx2025-004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</si>
  <si>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年乌帕尔镇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村商铺建设项目</t>
    </r>
  </si>
  <si>
    <r>
      <rPr>
        <b/>
        <sz val="11"/>
        <rFont val="方正仿宋_GBK"/>
        <charset val="134"/>
      </rPr>
      <t>乌帕尔镇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</si>
  <si>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600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建设内容：在乌帕尔镇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村建设一座约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平方米的二层商铺共</t>
    </r>
    <r>
      <rPr>
        <b/>
        <sz val="11"/>
        <rFont val="Times New Roman"/>
        <charset val="134"/>
      </rPr>
      <t>46</t>
    </r>
    <r>
      <rPr>
        <b/>
        <sz val="11"/>
        <rFont val="方正仿宋_GBK"/>
        <charset val="134"/>
      </rPr>
      <t>间，并配套水、消防、供暖、电等附属设施，投资</t>
    </r>
    <r>
      <rPr>
        <b/>
        <sz val="11"/>
        <rFont val="Times New Roman"/>
        <charset val="134"/>
      </rPr>
      <t>600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</si>
  <si>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经济效益：项目建成后，资产收益预计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万元，带动受益已脱贫人口数预计能达到</t>
    </r>
    <r>
      <rPr>
        <b/>
        <sz val="11"/>
        <rFont val="Times New Roman"/>
        <charset val="134"/>
      </rPr>
      <t>160</t>
    </r>
    <r>
      <rPr>
        <b/>
        <sz val="11"/>
        <rFont val="方正仿宋_GBK"/>
        <charset val="134"/>
      </rPr>
      <t>人，受益已脱贫户监测户户数预计能达到</t>
    </r>
    <r>
      <rPr>
        <b/>
        <sz val="11"/>
        <rFont val="Times New Roman"/>
        <charset val="134"/>
      </rPr>
      <t>40</t>
    </r>
    <r>
      <rPr>
        <b/>
        <sz val="11"/>
        <rFont val="方正仿宋_GBK"/>
        <charset val="134"/>
      </rPr>
      <t>户。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社会效益：通过项目实施，增加村级产业发展，带动周边群众就业，带动群众就业创业热情，助力带动本地经济。</t>
    </r>
  </si>
  <si>
    <r>
      <rPr>
        <b/>
        <sz val="11"/>
        <rFont val="方正仿宋_GBK"/>
        <charset val="134"/>
      </rPr>
      <t>确权至乌帕尔镇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村，由村级合作社进行运营，每年租金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万元。</t>
    </r>
  </si>
  <si>
    <t>sfx2025-005</t>
  </si>
  <si>
    <t>疏附县石园镇渔业产业发展及配套设施建设项目</t>
  </si>
  <si>
    <t>生产项目</t>
  </si>
  <si>
    <t>水产养殖业发展</t>
  </si>
  <si>
    <r>
      <rPr>
        <b/>
        <sz val="11"/>
        <rFont val="方正仿宋_GBK"/>
        <charset val="134"/>
      </rPr>
      <t>石园镇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14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</si>
  <si>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2500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建设内容：利用石园镇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14</t>
    </r>
    <r>
      <rPr>
        <b/>
        <sz val="11"/>
        <rFont val="方正仿宋_GBK"/>
        <charset val="134"/>
      </rPr>
      <t>村等三个村现有约</t>
    </r>
    <r>
      <rPr>
        <b/>
        <sz val="11"/>
        <rFont val="Times New Roman"/>
        <charset val="134"/>
      </rPr>
      <t>1300</t>
    </r>
    <r>
      <rPr>
        <b/>
        <sz val="11"/>
        <rFont val="方正仿宋_GBK"/>
        <charset val="134"/>
      </rPr>
      <t>亩池塘水面发展渔业养殖，建设内容包括：原有鱼塘清淤、鱼塘护坡修建、扩大现有养殖水面、修建道路不少于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公里，供排水渠道修建和清理不少于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公里、配套建设供电设施、渠道闸口及涵洞等附属设施建设。</t>
    </r>
  </si>
  <si>
    <r>
      <rPr>
        <b/>
        <sz val="11"/>
        <rFont val="方正仿宋_GBK"/>
        <charset val="134"/>
      </rPr>
      <t>经济效益：通过项目实施，雇佣当地农民工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余人次，发放农民工工资</t>
    </r>
    <r>
      <rPr>
        <b/>
        <sz val="11"/>
        <rFont val="Times New Roman"/>
        <charset val="134"/>
      </rPr>
      <t>300</t>
    </r>
    <r>
      <rPr>
        <b/>
        <sz val="11"/>
        <rFont val="方正仿宋_GBK"/>
        <charset val="134"/>
      </rPr>
      <t>余万元；投入运营以后预计聘用当地长期工人</t>
    </r>
    <r>
      <rPr>
        <b/>
        <sz val="11"/>
        <rFont val="Times New Roman"/>
        <charset val="134"/>
      </rPr>
      <t>40</t>
    </r>
    <r>
      <rPr>
        <b/>
        <sz val="11"/>
        <rFont val="方正仿宋_GBK"/>
        <charset val="134"/>
      </rPr>
      <t>人，人均工资每月最低</t>
    </r>
    <r>
      <rPr>
        <b/>
        <sz val="11"/>
        <rFont val="Times New Roman"/>
        <charset val="134"/>
      </rPr>
      <t>3500-3600</t>
    </r>
    <r>
      <rPr>
        <b/>
        <sz val="11"/>
        <rFont val="方正仿宋_GBK"/>
        <charset val="134"/>
      </rPr>
      <t>元，全年工资发放将达到</t>
    </r>
    <r>
      <rPr>
        <b/>
        <sz val="11"/>
        <rFont val="Times New Roman"/>
        <charset val="134"/>
      </rPr>
      <t>170</t>
    </r>
    <r>
      <rPr>
        <b/>
        <sz val="11"/>
        <rFont val="方正仿宋_GBK"/>
        <charset val="134"/>
      </rPr>
      <t>万元；预计聘请季节性短期工人</t>
    </r>
    <r>
      <rPr>
        <b/>
        <sz val="11"/>
        <rFont val="Times New Roman"/>
        <charset val="134"/>
      </rPr>
      <t>50</t>
    </r>
    <r>
      <rPr>
        <b/>
        <sz val="11"/>
        <rFont val="方正仿宋_GBK"/>
        <charset val="134"/>
      </rPr>
      <t>人左右，预计全年将达到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社会效益：通过项目的实施，能够补充疏附县规模化渔业养殖的空白，提高全县养殖水域面积每年水产总量，主要是四大家鱼、虾、螃蟹等。</t>
    </r>
  </si>
  <si>
    <r>
      <rPr>
        <b/>
        <sz val="11"/>
        <rFont val="方正仿宋_GBK"/>
        <charset val="134"/>
      </rPr>
      <t>确权至石园镇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14</t>
    </r>
    <r>
      <rPr>
        <b/>
        <sz val="11"/>
        <rFont val="方正仿宋_GBK"/>
        <charset val="134"/>
      </rPr>
      <t>村，由通威集团有限公司运营管理，每年租金</t>
    </r>
    <r>
      <rPr>
        <b/>
        <sz val="11"/>
        <rFont val="Times New Roman"/>
        <charset val="134"/>
      </rPr>
      <t>75</t>
    </r>
    <r>
      <rPr>
        <b/>
        <sz val="11"/>
        <rFont val="方正仿宋_GBK"/>
        <charset val="134"/>
      </rPr>
      <t>万元。</t>
    </r>
  </si>
  <si>
    <t>农业农村局</t>
  </si>
  <si>
    <t>张晓辉</t>
  </si>
  <si>
    <t>sfx2025-006</t>
  </si>
  <si>
    <t>疏附县特色林果育苗中心建设项目</t>
  </si>
  <si>
    <t>种植业基地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</si>
  <si>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2500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建设内容：投资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万元，建设育苗棚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座，约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万平方米，配套相关附属设施建设；投资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万元，建设原种生产圃一个，约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亩地；育苗基质堆放场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个；建设开心果、杏、西梅、樱桃、冰糖蟠桃等特色林果种质资源圃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亩，包括土地平整、灌溉设施建设、田间道路、供电设施、苗木种植以及相关附属配套设施建设。</t>
    </r>
  </si>
  <si>
    <r>
      <rPr>
        <b/>
        <sz val="11"/>
        <rFont val="方正仿宋_GBK"/>
        <charset val="134"/>
      </rPr>
      <t>经济效益：项目建成后，育苗每年可达</t>
    </r>
    <r>
      <rPr>
        <b/>
        <sz val="11"/>
        <rFont val="Times New Roman"/>
        <charset val="134"/>
      </rPr>
      <t>300</t>
    </r>
    <r>
      <rPr>
        <b/>
        <sz val="11"/>
        <rFont val="方正仿宋_GBK"/>
        <charset val="134"/>
      </rPr>
      <t>万株，毛收入</t>
    </r>
    <r>
      <rPr>
        <b/>
        <sz val="11"/>
        <rFont val="Times New Roman"/>
        <charset val="134"/>
      </rPr>
      <t>1200</t>
    </r>
    <r>
      <rPr>
        <b/>
        <sz val="11"/>
        <rFont val="方正仿宋_GBK"/>
        <charset val="134"/>
      </rPr>
      <t>万元，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亩特色林果种质资源圃培育期预计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年，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年后每年毛收入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万元，资产收益租金每年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万元，同时可带动</t>
    </r>
    <r>
      <rPr>
        <b/>
        <sz val="11"/>
        <rFont val="Times New Roman"/>
        <charset val="134"/>
      </rPr>
      <t>90</t>
    </r>
    <r>
      <rPr>
        <b/>
        <sz val="11"/>
        <rFont val="方正仿宋_GBK"/>
        <charset val="134"/>
      </rPr>
      <t>人左右就业，并能够带动农户掌握林果技术。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特色林果育苗产业前景广阔，其以培育具有独特价值的林果苗木为主，如疏附县的开心果、木亚格杏、西梅、樱桃、冰糖蟠桃等。其次特色林果产品经济价值较高，在市场上价格往往高于普通农产品，种植收益可观，能够有效增加农民收入，提升经济水平。</t>
    </r>
  </si>
  <si>
    <r>
      <rPr>
        <b/>
        <sz val="11"/>
        <rFont val="方正仿宋_GBK"/>
        <charset val="134"/>
      </rPr>
      <t>确权至托克扎克镇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村，由疏附县国有资产投资运营有限公司运营管理，每年租金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万元。</t>
    </r>
  </si>
  <si>
    <t>sfx2025-007</t>
  </si>
  <si>
    <t>疏附县2025年开心果基地灌溉设施建设项目</t>
  </si>
  <si>
    <r>
      <rPr>
        <b/>
        <sz val="11"/>
        <rFont val="方正仿宋_GBK"/>
        <charset val="134"/>
      </rPr>
      <t>乌帕尔镇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</si>
  <si>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建设内容：为乌帕尔镇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村约</t>
    </r>
    <r>
      <rPr>
        <b/>
        <sz val="11"/>
        <rFont val="Times New Roman"/>
        <charset val="134"/>
      </rPr>
      <t>6000</t>
    </r>
    <r>
      <rPr>
        <b/>
        <sz val="11"/>
        <rFont val="方正仿宋_GBK"/>
        <charset val="134"/>
      </rPr>
      <t>亩开心果种植基地配套建设灌溉设施，配套电力设施、供水管道约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公里及其相关附属设施。</t>
    </r>
  </si>
  <si>
    <r>
      <rPr>
        <b/>
        <sz val="11"/>
        <rFont val="方正仿宋_GBK"/>
        <charset val="134"/>
      </rPr>
      <t>经济效益：由新疆启迪天一生态科技有限公司运营，工程建设过程中预计将雇佣当地农民工</t>
    </r>
    <r>
      <rPr>
        <b/>
        <sz val="11"/>
        <rFont val="Times New Roman"/>
        <charset val="134"/>
      </rPr>
      <t>180</t>
    </r>
    <r>
      <rPr>
        <b/>
        <sz val="11"/>
        <rFont val="方正仿宋_GBK"/>
        <charset val="134"/>
      </rPr>
      <t>余人次，运营以后预计聘用当地长期工人</t>
    </r>
    <r>
      <rPr>
        <b/>
        <sz val="11"/>
        <rFont val="Times New Roman"/>
        <charset val="134"/>
      </rPr>
      <t>40</t>
    </r>
    <r>
      <rPr>
        <b/>
        <sz val="11"/>
        <rFont val="方正仿宋_GBK"/>
        <charset val="134"/>
      </rPr>
      <t>人，聘请季节性短期工人</t>
    </r>
    <r>
      <rPr>
        <b/>
        <sz val="11"/>
        <rFont val="Times New Roman"/>
        <charset val="134"/>
      </rPr>
      <t>50</t>
    </r>
    <r>
      <rPr>
        <b/>
        <sz val="11"/>
        <rFont val="方正仿宋_GBK"/>
        <charset val="134"/>
      </rPr>
      <t>人左右。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社会效益：能够保证项目区供水问题，能够进一步节约水资源，提高农作物产量和品质，提高水肥一体化利用效率。</t>
    </r>
  </si>
  <si>
    <r>
      <rPr>
        <b/>
        <sz val="11"/>
        <rFont val="方正仿宋_GBK"/>
        <charset val="134"/>
      </rPr>
      <t>确权至乌帕尔镇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村，由新疆启迪天一生态科技有限公司运营管理，第一年租金</t>
    </r>
    <r>
      <rPr>
        <b/>
        <sz val="11"/>
        <rFont val="Times New Roman"/>
        <charset val="134"/>
      </rPr>
      <t>40</t>
    </r>
    <r>
      <rPr>
        <b/>
        <sz val="11"/>
        <rFont val="方正仿宋_GBK"/>
        <charset val="134"/>
      </rPr>
      <t>元，第二年</t>
    </r>
    <r>
      <rPr>
        <b/>
        <sz val="11"/>
        <rFont val="Times New Roman"/>
        <charset val="134"/>
      </rPr>
      <t>50</t>
    </r>
    <r>
      <rPr>
        <b/>
        <sz val="11"/>
        <rFont val="方正仿宋_GBK"/>
        <charset val="134"/>
      </rPr>
      <t>万元，第三年</t>
    </r>
    <r>
      <rPr>
        <b/>
        <sz val="11"/>
        <rFont val="Times New Roman"/>
        <charset val="134"/>
      </rPr>
      <t>60</t>
    </r>
    <r>
      <rPr>
        <b/>
        <sz val="11"/>
        <rFont val="方正仿宋_GBK"/>
        <charset val="134"/>
      </rPr>
      <t>万元，第四年</t>
    </r>
    <r>
      <rPr>
        <b/>
        <sz val="11"/>
        <rFont val="Times New Roman"/>
        <charset val="134"/>
      </rPr>
      <t>80</t>
    </r>
    <r>
      <rPr>
        <b/>
        <sz val="11"/>
        <rFont val="方正仿宋_GBK"/>
        <charset val="134"/>
      </rPr>
      <t>万元。</t>
    </r>
  </si>
  <si>
    <t>sfx2025-009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</si>
  <si>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村林果产业园建设项目</t>
    </r>
  </si>
  <si>
    <r>
      <rPr>
        <b/>
        <sz val="11"/>
        <rFont val="方正仿宋_GBK"/>
        <charset val="134"/>
      </rPr>
      <t>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</si>
  <si>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4712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在站敏乡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村建设约</t>
    </r>
    <r>
      <rPr>
        <b/>
        <sz val="11"/>
        <rFont val="Times New Roman"/>
        <charset val="134"/>
      </rPr>
      <t>2600</t>
    </r>
    <r>
      <rPr>
        <b/>
        <sz val="11"/>
        <rFont val="方正仿宋_GBK"/>
        <charset val="134"/>
      </rPr>
      <t>亩的林果配套设施，包含土方换填、通达道路、滴灌、管道、电力管线及变压器等，每亩投入</t>
    </r>
    <r>
      <rPr>
        <b/>
        <sz val="11"/>
        <rFont val="Times New Roman"/>
        <charset val="134"/>
      </rPr>
      <t>5815</t>
    </r>
    <r>
      <rPr>
        <b/>
        <sz val="11"/>
        <rFont val="方正仿宋_GBK"/>
        <charset val="134"/>
      </rPr>
      <t>元，投资</t>
    </r>
    <r>
      <rPr>
        <b/>
        <sz val="11"/>
        <rFont val="Times New Roman"/>
        <charset val="134"/>
      </rPr>
      <t>1512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在站敏乡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村建设约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亩冰糖蟠桃园，为提质增收购买益性菌化肥促进生态循环，打造品牌产生效益，实施土壤换填与改良平整，并安装滴灌设施，购买冰糖蟠桃树苗，平均每亩投入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元，投资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_GBK"/>
        <charset val="134"/>
      </rPr>
      <t>为保障林果的用水安全，减少水资源浪费和群众投入，在站敏乡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村修建约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万方蓄水池，配套输水管道、分水闸、渠首、引水渠、电力配套等附属设施设备，投资</t>
    </r>
    <r>
      <rPr>
        <b/>
        <sz val="11"/>
        <rFont val="Times New Roman"/>
        <charset val="134"/>
      </rPr>
      <t>1700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</si>
  <si>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经济效益：土地租赁费</t>
    </r>
    <r>
      <rPr>
        <b/>
        <sz val="11"/>
        <rFont val="Times New Roman"/>
        <charset val="134"/>
      </rPr>
      <t>300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每亩，每年租金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万元，苗木部分由运营方自行投入，种植酸枣亩产量可达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公斤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亩左右，均销售至内地市场，年销售量可达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吨左右，解决临时就业，项目实施期间，也可增加临时性就业岗位不少于</t>
    </r>
    <r>
      <rPr>
        <b/>
        <sz val="11"/>
        <rFont val="Times New Roman"/>
        <charset val="134"/>
      </rPr>
      <t>50</t>
    </r>
    <r>
      <rPr>
        <b/>
        <sz val="11"/>
        <rFont val="方正仿宋_GBK"/>
        <charset val="134"/>
      </rPr>
      <t>人就近进行临时性务工，建成后稳定就业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人。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社会效益：项目的建设对于提升科学种植水平、改善种植设施条件，提高特色林果产量起到重要作用，同时提高辖区内农户对林果技术的掌握，对提高辖区群众生活水平和生活质量具有一定的促进作用。</t>
    </r>
  </si>
  <si>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确权至站敏乡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村，由新疆益农伟豪生态农业科技开发有限公司运营管理，带动就业。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确权至站敏乡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、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村，由新疆益农伟豪生态农业科技开发有限公司运营，待进入挂果期内起租，维护期内由企业负责养护，租金予以减免。</t>
    </r>
  </si>
  <si>
    <t>sfx2025-010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</si>
  <si>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年日光温室建设项目</t>
    </r>
  </si>
  <si>
    <r>
      <rPr>
        <b/>
        <sz val="11"/>
        <rFont val="方正仿宋_GBK"/>
        <charset val="134"/>
      </rPr>
      <t>生产项目</t>
    </r>
  </si>
  <si>
    <r>
      <rPr>
        <b/>
        <sz val="11"/>
        <rFont val="方正仿宋_GBK"/>
        <charset val="134"/>
      </rPr>
      <t>种植业基地</t>
    </r>
  </si>
  <si>
    <r>
      <rPr>
        <b/>
        <sz val="11"/>
        <rFont val="方正仿宋_GBK"/>
        <charset val="134"/>
      </rPr>
      <t>新建</t>
    </r>
  </si>
  <si>
    <t>总投资：3965万元
建设内容：为托克扎克镇4村新建日光温室20座(100*20/座)、配套滴灌、加热、通风、棉被水肥一体化及相关附属设施每座投资100万元，（20座日光温室主体及配套温室耳房约1350万元，配备自动打药机、自动卷帘机械、增温设备等约200万元，配套电力设施、供水管网、道路、沉沙池物、联网系统等基础设施约450万元）。</t>
  </si>
  <si>
    <r>
      <rPr>
        <b/>
        <sz val="11"/>
        <rFont val="方正仿宋_GBK"/>
        <charset val="134"/>
      </rPr>
      <t>社会效益：通过项目实施，逐步形成规模化、集约化产业群，不断巩固疏附县</t>
    </r>
    <r>
      <rPr>
        <b/>
        <sz val="11"/>
        <rFont val="Times New Roman"/>
        <charset val="134"/>
      </rPr>
      <t>“</t>
    </r>
    <r>
      <rPr>
        <b/>
        <sz val="11"/>
        <rFont val="方正仿宋_GBK"/>
        <charset val="134"/>
      </rPr>
      <t>菜篮子</t>
    </r>
    <r>
      <rPr>
        <b/>
        <sz val="11"/>
        <rFont val="Times New Roman"/>
        <charset val="134"/>
      </rPr>
      <t>”</t>
    </r>
    <r>
      <rPr>
        <b/>
        <sz val="11"/>
        <rFont val="方正仿宋_GBK"/>
        <charset val="134"/>
      </rPr>
      <t>发展方向，逐步实现产业结构转型，带动周边农户熟练掌握种植技术。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经济效益：通过资产租赁，预计年收入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万元，带动务工人员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人，每人每月工资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元，带动就业增收</t>
    </r>
    <r>
      <rPr>
        <b/>
        <sz val="11"/>
        <rFont val="Times New Roman"/>
        <charset val="134"/>
      </rPr>
      <t>90</t>
    </r>
    <r>
      <rPr>
        <b/>
        <sz val="11"/>
        <rFont val="方正仿宋_GBK"/>
        <charset val="134"/>
      </rPr>
      <t>万元；每个棚种植苗木产值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万元，每年两季，项目直接经济效益</t>
    </r>
    <r>
      <rPr>
        <b/>
        <sz val="11"/>
        <rFont val="Times New Roman"/>
        <charset val="134"/>
      </rPr>
      <t>480</t>
    </r>
    <r>
      <rPr>
        <b/>
        <sz val="11"/>
        <rFont val="方正仿宋_GBK"/>
        <charset val="134"/>
      </rPr>
      <t>万元，项目建成后确权至托克扎克镇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村，预计年租金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</si>
  <si>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确权至托克扎克镇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村，由喀什裕民农业有限公司运营，预计年租金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万元。</t>
    </r>
  </si>
  <si>
    <t>sfx2025-014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</si>
  <si>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年畜牧业防疫防治项目</t>
    </r>
  </si>
  <si>
    <t>产业服务支撑项目</t>
  </si>
  <si>
    <t>农业社会化服务</t>
  </si>
  <si>
    <t>各乡镇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</si>
  <si>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240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建设内容：参照自治区奖补文件，采取公开招标的方式聘请第三方进行服务，对接受常规病种免疫、药浴驱虫、环境消杀等有偿畜牧兽医社会化服务的，对脱贫户及监测对象中的预计不少于</t>
    </r>
    <r>
      <rPr>
        <b/>
        <sz val="11"/>
        <rFont val="Times New Roman"/>
        <charset val="134"/>
      </rPr>
      <t>1.2</t>
    </r>
    <r>
      <rPr>
        <b/>
        <sz val="11"/>
        <rFont val="方正仿宋_GBK"/>
        <charset val="134"/>
      </rPr>
      <t>万户养殖户进行服务费补助，补助金额不超过服务项目市场价格的</t>
    </r>
    <r>
      <rPr>
        <b/>
        <sz val="11"/>
        <rFont val="Times New Roman"/>
        <charset val="134"/>
      </rPr>
      <t>50%</t>
    </r>
    <r>
      <rPr>
        <b/>
        <sz val="11"/>
        <rFont val="方正仿宋_GBK"/>
        <charset val="134"/>
      </rPr>
      <t>，全年每个养殖户不超过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元。</t>
    </r>
  </si>
  <si>
    <r>
      <rPr>
        <b/>
        <sz val="11"/>
        <rFont val="方正仿宋_GBK"/>
        <charset val="134"/>
      </rPr>
      <t>经济效益：带动帮扶对象</t>
    </r>
    <r>
      <rPr>
        <b/>
        <sz val="11"/>
        <rFont val="Times New Roman"/>
        <charset val="134"/>
      </rPr>
      <t>1.2</t>
    </r>
    <r>
      <rPr>
        <b/>
        <sz val="11"/>
        <rFont val="方正仿宋_GBK"/>
        <charset val="134"/>
      </rPr>
      <t>万户实施病虫害防治，户均享受补助不超过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社会效益：有效预防重大动物疫病发生和流行，以</t>
    </r>
    <r>
      <rPr>
        <b/>
        <sz val="11"/>
        <rFont val="Times New Roman"/>
        <charset val="134"/>
      </rPr>
      <t>“</t>
    </r>
    <r>
      <rPr>
        <b/>
        <sz val="11"/>
        <rFont val="方正仿宋_GBK"/>
        <charset val="134"/>
      </rPr>
      <t>预防为主，防大于治</t>
    </r>
    <r>
      <rPr>
        <b/>
        <sz val="11"/>
        <rFont val="Times New Roman"/>
        <charset val="134"/>
      </rPr>
      <t>”</t>
    </r>
    <r>
      <rPr>
        <b/>
        <sz val="11"/>
        <rFont val="方正仿宋_GBK"/>
        <charset val="134"/>
      </rPr>
      <t>的原则，</t>
    </r>
    <r>
      <rPr>
        <b/>
        <sz val="11"/>
        <color theme="1"/>
        <rFont val="方正仿宋_GBK"/>
        <charset val="134"/>
      </rPr>
      <t>购买第三方服务为全县养殖畜禽的脱贫户提供防疫、药浴、驱虫等技术服务，做好动物疫病防控，进一步促进我县畜牧业健康稳定发展。</t>
    </r>
  </si>
  <si>
    <t>财政衔接资金直接补贴农户，壮大产业发展，通过以奖代补的形式促进农户发展畜牧业，提高对疫病防治的重视。</t>
  </si>
  <si>
    <t>马天云</t>
  </si>
  <si>
    <t>sfx2025-015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</si>
  <si>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年育苗补助项目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</si>
  <si>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424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建设内容：以春提早、夏排开、秋延迟、冬补缺为主要生产模式，鼓励脱贫户含监测对象发展产业促增收，给予不少于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万户脱贫户含监测对象各类菜苗补助，培育优质健壮的瓜菜幼苗不少于</t>
    </r>
    <r>
      <rPr>
        <b/>
        <sz val="11"/>
        <rFont val="Times New Roman"/>
        <charset val="134"/>
      </rPr>
      <t>740</t>
    </r>
    <r>
      <rPr>
        <b/>
        <sz val="11"/>
        <rFont val="方正仿宋_GBK"/>
        <charset val="134"/>
      </rPr>
      <t>万株，其中：番茄</t>
    </r>
    <r>
      <rPr>
        <b/>
        <sz val="11"/>
        <rFont val="Times New Roman"/>
        <charset val="134"/>
      </rPr>
      <t>180</t>
    </r>
    <r>
      <rPr>
        <b/>
        <sz val="11"/>
        <rFont val="方正仿宋_GBK"/>
        <charset val="134"/>
      </rPr>
      <t>万株、每株</t>
    </r>
    <r>
      <rPr>
        <b/>
        <sz val="11"/>
        <rFont val="Times New Roman"/>
        <charset val="134"/>
      </rPr>
      <t>0.8</t>
    </r>
    <r>
      <rPr>
        <b/>
        <sz val="11"/>
        <rFont val="方正仿宋_GBK"/>
        <charset val="134"/>
      </rPr>
      <t>元，辣椒</t>
    </r>
    <r>
      <rPr>
        <b/>
        <sz val="11"/>
        <rFont val="Times New Roman"/>
        <charset val="134"/>
      </rPr>
      <t>450</t>
    </r>
    <r>
      <rPr>
        <b/>
        <sz val="11"/>
        <rFont val="方正仿宋_GBK"/>
        <charset val="134"/>
      </rPr>
      <t>万株、每株</t>
    </r>
    <r>
      <rPr>
        <b/>
        <sz val="11"/>
        <rFont val="Times New Roman"/>
        <charset val="134"/>
      </rPr>
      <t>0.5</t>
    </r>
    <r>
      <rPr>
        <b/>
        <sz val="11"/>
        <rFont val="方正仿宋_GBK"/>
        <charset val="134"/>
      </rPr>
      <t>元，茄子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万株、每株</t>
    </r>
    <r>
      <rPr>
        <b/>
        <sz val="11"/>
        <rFont val="Times New Roman"/>
        <charset val="134"/>
      </rPr>
      <t>0.5</t>
    </r>
    <r>
      <rPr>
        <b/>
        <sz val="11"/>
        <rFont val="方正仿宋_GBK"/>
        <charset val="134"/>
      </rPr>
      <t>元，莲花白</t>
    </r>
    <r>
      <rPr>
        <b/>
        <sz val="11"/>
        <rFont val="Times New Roman"/>
        <charset val="134"/>
      </rPr>
      <t>61</t>
    </r>
    <r>
      <rPr>
        <b/>
        <sz val="11"/>
        <rFont val="方正仿宋_GBK"/>
        <charset val="134"/>
      </rPr>
      <t>万株、每株</t>
    </r>
    <r>
      <rPr>
        <b/>
        <sz val="11"/>
        <rFont val="Times New Roman"/>
        <charset val="134"/>
      </rPr>
      <t>0.5</t>
    </r>
    <r>
      <rPr>
        <b/>
        <sz val="11"/>
        <rFont val="方正仿宋_GBK"/>
        <charset val="134"/>
      </rPr>
      <t>元，花菜</t>
    </r>
    <r>
      <rPr>
        <b/>
        <sz val="11"/>
        <rFont val="Times New Roman"/>
        <charset val="134"/>
      </rPr>
      <t>19</t>
    </r>
    <r>
      <rPr>
        <b/>
        <sz val="11"/>
        <rFont val="方正仿宋_GBK"/>
        <charset val="134"/>
      </rPr>
      <t>万株，每株</t>
    </r>
    <r>
      <rPr>
        <b/>
        <sz val="11"/>
        <rFont val="Times New Roman"/>
        <charset val="134"/>
      </rPr>
      <t>0.5</t>
    </r>
    <r>
      <rPr>
        <b/>
        <sz val="11"/>
        <rFont val="方正仿宋_GBK"/>
        <charset val="134"/>
      </rPr>
      <t>元等。</t>
    </r>
  </si>
  <si>
    <r>
      <rPr>
        <b/>
        <sz val="11"/>
        <color theme="1"/>
        <rFont val="方正仿宋_GBK"/>
        <charset val="134"/>
      </rPr>
      <t>经济效益：实施过程中全年解决季度节性务工</t>
    </r>
    <r>
      <rPr>
        <b/>
        <sz val="11"/>
        <color theme="1"/>
        <rFont val="Times New Roman"/>
        <charset val="134"/>
      </rPr>
      <t>30</t>
    </r>
    <r>
      <rPr>
        <b/>
        <sz val="11"/>
        <color theme="1"/>
        <rFont val="方正仿宋_GBK"/>
        <charset val="134"/>
      </rPr>
      <t>人，人均月工资在</t>
    </r>
    <r>
      <rPr>
        <b/>
        <sz val="11"/>
        <color theme="1"/>
        <rFont val="Times New Roman"/>
        <charset val="134"/>
      </rPr>
      <t>2300</t>
    </r>
    <r>
      <rPr>
        <b/>
        <sz val="11"/>
        <color theme="1"/>
        <rFont val="方正仿宋_GBK"/>
        <charset val="134"/>
      </rPr>
      <t>元左右，累计</t>
    </r>
    <r>
      <rPr>
        <b/>
        <sz val="11"/>
        <color theme="1"/>
        <rFont val="Times New Roman"/>
        <charset val="134"/>
      </rPr>
      <t>13.8</t>
    </r>
    <r>
      <rPr>
        <b/>
        <sz val="11"/>
        <color theme="1"/>
        <rFont val="方正仿宋_GBK"/>
        <charset val="134"/>
      </rPr>
      <t>万元，降低脱贫户及监测户种植成本，促进增收。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社会效益：通过培育优质的蔬菜育苗移栽种植，缩短蔬菜在田间生产的周期，增加产出，同比直播种植，实现早上市、晚收获，生产上提质增效，同比露地蔬菜亩增收</t>
    </r>
    <r>
      <rPr>
        <b/>
        <sz val="11"/>
        <color theme="1"/>
        <rFont val="Times New Roman"/>
        <charset val="134"/>
      </rPr>
      <t>1000</t>
    </r>
    <r>
      <rPr>
        <b/>
        <sz val="11"/>
        <color theme="1"/>
        <rFont val="方正仿宋_GBK"/>
        <charset val="134"/>
      </rPr>
      <t>元以上，为当地脱贫户及监测帮扶对象学习设施种植技术、不用出远门就可以在家门口就业创收。</t>
    </r>
  </si>
  <si>
    <t>通过奖补方式增强脱贫户、监测户用上优质蔬菜苗开展蔬菜种植。</t>
  </si>
  <si>
    <t>sfx2025-016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</si>
  <si>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年小麦单产提升补助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</si>
  <si>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2247.4203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</t>
    </r>
    <r>
      <rPr>
        <b/>
        <sz val="11"/>
        <rFont val="Times New Roman"/>
        <charset val="134"/>
      </rPr>
      <t>8</t>
    </r>
    <r>
      <rPr>
        <b/>
        <sz val="11"/>
        <rFont val="方正仿宋_GBK"/>
        <charset val="134"/>
      </rPr>
      <t>个乡镇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个场</t>
    </r>
    <r>
      <rPr>
        <b/>
        <sz val="11"/>
        <rFont val="Times New Roman"/>
        <charset val="134"/>
      </rPr>
      <t>19520</t>
    </r>
    <r>
      <rPr>
        <b/>
        <sz val="11"/>
        <rFont val="方正仿宋_GBK"/>
        <charset val="134"/>
      </rPr>
      <t>户脱贫户、监测对象扶对象</t>
    </r>
    <r>
      <rPr>
        <b/>
        <sz val="11"/>
        <rFont val="Times New Roman"/>
        <charset val="134"/>
      </rPr>
      <t>149828.02</t>
    </r>
    <r>
      <rPr>
        <b/>
        <sz val="11"/>
        <rFont val="方正仿宋_GBK"/>
        <charset val="134"/>
      </rPr>
      <t>亩小麦单产提升进行补助，每亩补助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元。共需发放补助</t>
    </r>
    <r>
      <rPr>
        <b/>
        <sz val="11"/>
        <rFont val="Times New Roman"/>
        <charset val="134"/>
      </rPr>
      <t>2247.4203</t>
    </r>
    <r>
      <rPr>
        <b/>
        <sz val="11"/>
        <rFont val="方正仿宋_GBK"/>
        <charset val="134"/>
      </rPr>
      <t>万元，其中：木什乡</t>
    </r>
    <r>
      <rPr>
        <b/>
        <sz val="11"/>
        <rFont val="Times New Roman"/>
        <charset val="134"/>
      </rPr>
      <t>1481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17736.78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266.0517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1386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10797.54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159.5952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662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3675.26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55.1289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683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3523.85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52.85775</t>
    </r>
    <r>
      <rPr>
        <b/>
        <sz val="11"/>
        <rFont val="方正仿宋_GBK"/>
        <charset val="134"/>
      </rPr>
      <t>万元、石园镇</t>
    </r>
    <r>
      <rPr>
        <b/>
        <sz val="11"/>
        <rFont val="Times New Roman"/>
        <charset val="134"/>
      </rPr>
      <t>2132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17781.66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266.7249</t>
    </r>
    <r>
      <rPr>
        <b/>
        <sz val="11"/>
        <rFont val="方正仿宋_GBK"/>
        <charset val="134"/>
      </rPr>
      <t>万元、乌帕尔镇</t>
    </r>
    <r>
      <rPr>
        <b/>
        <sz val="11"/>
        <rFont val="Times New Roman"/>
        <charset val="134"/>
      </rPr>
      <t>3864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24182.71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362.74065</t>
    </r>
    <r>
      <rPr>
        <b/>
        <sz val="11"/>
        <rFont val="方正仿宋_GBK"/>
        <charset val="134"/>
      </rPr>
      <t>万元、布拉克苏乡</t>
    </r>
    <r>
      <rPr>
        <b/>
        <sz val="11"/>
        <rFont val="Times New Roman"/>
        <charset val="134"/>
      </rPr>
      <t>5028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46306.37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694.59555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571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4703.22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70.5483</t>
    </r>
    <r>
      <rPr>
        <b/>
        <sz val="11"/>
        <rFont val="方正仿宋_GBK"/>
        <charset val="134"/>
      </rPr>
      <t>万元、塔什米里克乡</t>
    </r>
    <r>
      <rPr>
        <b/>
        <sz val="11"/>
        <rFont val="Times New Roman"/>
        <charset val="134"/>
      </rPr>
      <t>3713</t>
    </r>
    <r>
      <rPr>
        <b/>
        <sz val="11"/>
        <rFont val="方正仿宋_GBK"/>
        <charset val="134"/>
      </rPr>
      <t>户种植</t>
    </r>
    <r>
      <rPr>
        <b/>
        <sz val="11"/>
        <rFont val="Times New Roman"/>
        <charset val="134"/>
      </rPr>
      <t>21120.63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316.80945</t>
    </r>
    <r>
      <rPr>
        <b/>
        <sz val="11"/>
        <rFont val="方正仿宋_GBK"/>
        <charset val="134"/>
      </rPr>
      <t>万元。（补助受益户数、资金以最终验收数据为准）</t>
    </r>
  </si>
  <si>
    <r>
      <rPr>
        <b/>
        <sz val="11"/>
        <color theme="1"/>
        <rFont val="方正仿宋_GBK"/>
        <charset val="134"/>
      </rPr>
      <t>经济效益：在小麦种植上促进</t>
    </r>
    <r>
      <rPr>
        <b/>
        <sz val="11"/>
        <color theme="1"/>
        <rFont val="Times New Roman"/>
        <charset val="134"/>
      </rPr>
      <t>19520</t>
    </r>
    <r>
      <rPr>
        <b/>
        <sz val="11"/>
        <color theme="1"/>
        <rFont val="方正仿宋_GBK"/>
        <charset val="134"/>
      </rPr>
      <t>户脱贫户（含监测对象）亩产量增产，亩均增收</t>
    </r>
    <r>
      <rPr>
        <b/>
        <sz val="11"/>
        <color theme="1"/>
        <rFont val="Times New Roman"/>
        <charset val="134"/>
      </rPr>
      <t>150</t>
    </r>
    <r>
      <rPr>
        <b/>
        <sz val="11"/>
        <color theme="1"/>
        <rFont val="方正仿宋_GBK"/>
        <charset val="134"/>
      </rPr>
      <t>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社会效益：通过项目实施，提升进脱贫户（含监测对象）小麦种植积极性，促进农业增效、农民增收，提升小麦单产水平，巩固粮食产能，确保粮食安全，群众满意度</t>
    </r>
    <r>
      <rPr>
        <b/>
        <sz val="11"/>
        <color theme="1"/>
        <rFont val="Times New Roman"/>
        <charset val="134"/>
      </rPr>
      <t>≥95%</t>
    </r>
    <r>
      <rPr>
        <b/>
        <sz val="11"/>
        <color theme="1"/>
        <rFont val="方正仿宋_GBK"/>
        <charset val="134"/>
      </rPr>
      <t>。</t>
    </r>
  </si>
  <si>
    <t>通过项目实施，提升进脱贫户（含监测对象）小麦种植管理水平及积极性，为粮食生产安全奠定基础。</t>
  </si>
  <si>
    <t>sfx2025-017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</si>
  <si>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年庭院经济到户奖补项目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</si>
  <si>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1011.753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建设内容：对全县</t>
    </r>
    <r>
      <rPr>
        <b/>
        <sz val="11"/>
        <rFont val="Times New Roman"/>
        <charset val="134"/>
      </rPr>
      <t>20745</t>
    </r>
    <r>
      <rPr>
        <b/>
        <sz val="11"/>
        <rFont val="方正仿宋_GBK"/>
        <charset val="134"/>
      </rPr>
      <t>户脱贫户、监测对象扶对象利用自家房前屋后、前庭后院等区域发展庭院种植，庭院经济作物种植种类包含但不限于：蔬菜、瓜果、林果、花卉等作物种植面积在</t>
    </r>
    <r>
      <rPr>
        <b/>
        <sz val="11"/>
        <rFont val="Times New Roman"/>
        <charset val="134"/>
      </rPr>
      <t>0.2</t>
    </r>
    <r>
      <rPr>
        <b/>
        <sz val="11"/>
        <rFont val="方正仿宋_GBK"/>
        <charset val="134"/>
      </rPr>
      <t>亩以上按照每亩不超过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元的标准给予补助，共</t>
    </r>
    <r>
      <rPr>
        <b/>
        <sz val="11"/>
        <rFont val="Times New Roman"/>
        <charset val="134"/>
      </rPr>
      <t>10117.53</t>
    </r>
    <r>
      <rPr>
        <b/>
        <sz val="11"/>
        <rFont val="方正仿宋_GBK"/>
        <charset val="134"/>
      </rPr>
      <t>亩，投资</t>
    </r>
    <r>
      <rPr>
        <b/>
        <sz val="11"/>
        <rFont val="Times New Roman"/>
        <charset val="134"/>
      </rPr>
      <t>1011.753</t>
    </r>
    <r>
      <rPr>
        <b/>
        <sz val="11"/>
        <rFont val="方正仿宋_GBK"/>
        <charset val="134"/>
      </rPr>
      <t>万元，其中：木什乡</t>
    </r>
    <r>
      <rPr>
        <b/>
        <sz val="11"/>
        <rFont val="Times New Roman"/>
        <charset val="134"/>
      </rPr>
      <t>1605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1210.6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121.06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909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225.1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22.51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597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200.3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20.03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2076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854.1</t>
    </r>
    <r>
      <rPr>
        <b/>
        <sz val="11"/>
        <rFont val="方正仿宋_GBK"/>
        <charset val="134"/>
      </rPr>
      <t>亩补助</t>
    </r>
    <r>
      <rPr>
        <b/>
        <sz val="11"/>
        <rFont val="Times New Roman"/>
        <charset val="134"/>
      </rPr>
      <t>85.41</t>
    </r>
    <r>
      <rPr>
        <b/>
        <sz val="11"/>
        <rFont val="方正仿宋_GBK"/>
        <charset val="134"/>
      </rPr>
      <t>万元、石园镇</t>
    </r>
    <r>
      <rPr>
        <b/>
        <sz val="11"/>
        <rFont val="Times New Roman"/>
        <charset val="134"/>
      </rPr>
      <t>2079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1474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>147.4</t>
    </r>
    <r>
      <rPr>
        <b/>
        <sz val="11"/>
        <rFont val="方正仿宋_GBK"/>
        <charset val="134"/>
      </rPr>
      <t>万元、乌帕尔镇</t>
    </r>
    <r>
      <rPr>
        <b/>
        <sz val="11"/>
        <rFont val="Times New Roman"/>
        <charset val="134"/>
      </rPr>
      <t>3496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1538.6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>153.86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618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511.33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>51.133</t>
    </r>
    <r>
      <rPr>
        <b/>
        <sz val="11"/>
        <rFont val="方正仿宋_GBK"/>
        <charset val="134"/>
      </rPr>
      <t>万元、塔什米里克乡</t>
    </r>
    <r>
      <rPr>
        <b/>
        <sz val="11"/>
        <rFont val="Times New Roman"/>
        <charset val="134"/>
      </rPr>
      <t>3973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1196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>119.6</t>
    </r>
    <r>
      <rPr>
        <b/>
        <sz val="11"/>
        <rFont val="方正仿宋_GBK"/>
        <charset val="134"/>
      </rPr>
      <t>万元、布拉克苏乡</t>
    </r>
    <r>
      <rPr>
        <b/>
        <sz val="11"/>
        <rFont val="Times New Roman"/>
        <charset val="134"/>
      </rPr>
      <t>5392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2907.5</t>
    </r>
    <r>
      <rPr>
        <b/>
        <sz val="11"/>
        <rFont val="方正仿宋_GBK"/>
        <charset val="134"/>
      </rPr>
      <t>亩</t>
    </r>
    <r>
      <rPr>
        <b/>
        <sz val="11"/>
        <rFont val="Times New Roman"/>
        <charset val="134"/>
      </rPr>
      <t>290.75</t>
    </r>
    <r>
      <rPr>
        <b/>
        <sz val="11"/>
        <rFont val="方正仿宋_GBK"/>
        <charset val="134"/>
      </rPr>
      <t>万元。（补助受益户数、资金以最终验收数据为准）</t>
    </r>
  </si>
  <si>
    <r>
      <rPr>
        <b/>
        <sz val="11"/>
        <rFont val="方正仿宋_GBK"/>
        <charset val="134"/>
      </rPr>
      <t>经济效益：带动脱贫户（含监测帮扶对象）全年总收入</t>
    </r>
    <r>
      <rPr>
        <b/>
        <sz val="11"/>
        <rFont val="Times New Roman"/>
        <charset val="134"/>
      </rPr>
      <t>≥730</t>
    </r>
    <r>
      <rPr>
        <b/>
        <sz val="11"/>
        <rFont val="方正仿宋_GBK"/>
        <charset val="134"/>
      </rPr>
      <t>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社会效益：受益脱贫户（含监测帮扶对象）户数</t>
    </r>
    <r>
      <rPr>
        <b/>
        <sz val="11"/>
        <rFont val="Times New Roman"/>
        <charset val="134"/>
      </rPr>
      <t>≥20745</t>
    </r>
    <r>
      <rPr>
        <b/>
        <sz val="11"/>
        <rFont val="方正仿宋_GBK"/>
        <charset val="134"/>
      </rPr>
      <t>户，通过项目实施，激发农户内生动力，有效保障农户发展庭院经济积极性，促进农户实现多元化增收，群众满意度</t>
    </r>
    <r>
      <rPr>
        <b/>
        <sz val="11"/>
        <rFont val="Times New Roman"/>
        <charset val="134"/>
      </rPr>
      <t>≥95%</t>
    </r>
    <r>
      <rPr>
        <b/>
        <sz val="11"/>
        <rFont val="方正仿宋_GBK"/>
        <charset val="134"/>
      </rPr>
      <t>。</t>
    </r>
  </si>
  <si>
    <t>财政衔接资金直接补贴农户，壮大产业发展，通过以奖代补的形式促进农户发展庭院经济种植，降低生活成本，提高收入。</t>
  </si>
  <si>
    <t>sfx2025-018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</si>
  <si>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年林果业到户奖补项目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</si>
  <si>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397.32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建设内容：对监测对象及脱贫户杏、桃、苹果、新梅、杏李、樱桃、鲜食枣等进行新品种推广，根据当年落实嫁接改优、补齐缺株并成活的株数多少，按照每亩不超过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元的标准给予一次性补助；对当年进行疏密改造的核桃园、红枣园通过疏行、疏株等方式疏密改造，按照每亩不超过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元的标准给予一次性补助。全县涉及脱贫户</t>
    </r>
    <r>
      <rPr>
        <b/>
        <sz val="11"/>
        <rFont val="Times New Roman"/>
        <charset val="134"/>
      </rPr>
      <t>5900</t>
    </r>
    <r>
      <rPr>
        <b/>
        <sz val="11"/>
        <rFont val="方正仿宋_GBK"/>
        <charset val="134"/>
      </rPr>
      <t>户（木什乡</t>
    </r>
    <r>
      <rPr>
        <b/>
        <sz val="11"/>
        <rFont val="Times New Roman"/>
        <charset val="134"/>
      </rPr>
      <t>670</t>
    </r>
    <r>
      <rPr>
        <b/>
        <sz val="11"/>
        <rFont val="方正仿宋_GBK"/>
        <charset val="134"/>
      </rPr>
      <t>户、站敏乡</t>
    </r>
    <r>
      <rPr>
        <b/>
        <sz val="11"/>
        <rFont val="Times New Roman"/>
        <charset val="134"/>
      </rPr>
      <t>730</t>
    </r>
    <r>
      <rPr>
        <b/>
        <sz val="11"/>
        <rFont val="方正仿宋_GBK"/>
        <charset val="134"/>
      </rPr>
      <t>户、托克扎克镇</t>
    </r>
    <r>
      <rPr>
        <b/>
        <sz val="11"/>
        <rFont val="Times New Roman"/>
        <charset val="134"/>
      </rPr>
      <t>559</t>
    </r>
    <r>
      <rPr>
        <b/>
        <sz val="11"/>
        <rFont val="方正仿宋_GBK"/>
        <charset val="134"/>
      </rPr>
      <t>户、石园镇</t>
    </r>
    <r>
      <rPr>
        <b/>
        <sz val="11"/>
        <rFont val="Times New Roman"/>
        <charset val="134"/>
      </rPr>
      <t>112</t>
    </r>
    <r>
      <rPr>
        <b/>
        <sz val="11"/>
        <rFont val="方正仿宋_GBK"/>
        <charset val="134"/>
      </rPr>
      <t>户、布拉克苏乡</t>
    </r>
    <r>
      <rPr>
        <b/>
        <sz val="11"/>
        <rFont val="Times New Roman"/>
        <charset val="134"/>
      </rPr>
      <t>335</t>
    </r>
    <r>
      <rPr>
        <b/>
        <sz val="11"/>
        <rFont val="方正仿宋_GBK"/>
        <charset val="134"/>
      </rPr>
      <t>户、铁日木乡</t>
    </r>
    <r>
      <rPr>
        <b/>
        <sz val="11"/>
        <rFont val="Times New Roman"/>
        <charset val="134"/>
      </rPr>
      <t>459</t>
    </r>
    <r>
      <rPr>
        <b/>
        <sz val="11"/>
        <rFont val="方正仿宋_GBK"/>
        <charset val="134"/>
      </rPr>
      <t>户、塔什米力克乡</t>
    </r>
    <r>
      <rPr>
        <b/>
        <sz val="11"/>
        <rFont val="Times New Roman"/>
        <charset val="134"/>
      </rPr>
      <t>2160</t>
    </r>
    <r>
      <rPr>
        <b/>
        <sz val="11"/>
        <rFont val="方正仿宋_GBK"/>
        <charset val="134"/>
      </rPr>
      <t>户、乌帕尔镇</t>
    </r>
    <r>
      <rPr>
        <b/>
        <sz val="11"/>
        <rFont val="Times New Roman"/>
        <charset val="134"/>
      </rPr>
      <t>875</t>
    </r>
    <r>
      <rPr>
        <b/>
        <sz val="11"/>
        <rFont val="方正仿宋_GBK"/>
        <charset val="134"/>
      </rPr>
      <t>户），补植或嫁接拟实施面积</t>
    </r>
    <r>
      <rPr>
        <b/>
        <sz val="11"/>
        <rFont val="Times New Roman"/>
        <charset val="134"/>
      </rPr>
      <t>9571</t>
    </r>
    <r>
      <rPr>
        <b/>
        <sz val="11"/>
        <rFont val="方正仿宋_GBK"/>
        <charset val="134"/>
      </rPr>
      <t>亩（木什乡</t>
    </r>
    <r>
      <rPr>
        <b/>
        <sz val="11"/>
        <rFont val="Times New Roman"/>
        <charset val="134"/>
      </rPr>
      <t>890</t>
    </r>
    <r>
      <rPr>
        <b/>
        <sz val="11"/>
        <rFont val="方正仿宋_GBK"/>
        <charset val="134"/>
      </rPr>
      <t>亩、站敏乡</t>
    </r>
    <r>
      <rPr>
        <b/>
        <sz val="11"/>
        <rFont val="Times New Roman"/>
        <charset val="134"/>
      </rPr>
      <t>520</t>
    </r>
    <r>
      <rPr>
        <b/>
        <sz val="11"/>
        <rFont val="方正仿宋_GBK"/>
        <charset val="134"/>
      </rPr>
      <t>亩、托克扎克镇</t>
    </r>
    <r>
      <rPr>
        <b/>
        <sz val="11"/>
        <rFont val="Times New Roman"/>
        <charset val="134"/>
      </rPr>
      <t>531</t>
    </r>
    <r>
      <rPr>
        <b/>
        <sz val="11"/>
        <rFont val="方正仿宋_GBK"/>
        <charset val="134"/>
      </rPr>
      <t>亩、石园镇</t>
    </r>
    <r>
      <rPr>
        <b/>
        <sz val="11"/>
        <rFont val="Times New Roman"/>
        <charset val="134"/>
      </rPr>
      <t>121</t>
    </r>
    <r>
      <rPr>
        <b/>
        <sz val="11"/>
        <rFont val="方正仿宋_GBK"/>
        <charset val="134"/>
      </rPr>
      <t>亩、布拉克苏乡</t>
    </r>
    <r>
      <rPr>
        <b/>
        <sz val="11"/>
        <rFont val="Times New Roman"/>
        <charset val="134"/>
      </rPr>
      <t>420</t>
    </r>
    <r>
      <rPr>
        <b/>
        <sz val="11"/>
        <rFont val="方正仿宋_GBK"/>
        <charset val="134"/>
      </rPr>
      <t>亩、铁日木乡</t>
    </r>
    <r>
      <rPr>
        <b/>
        <sz val="11"/>
        <rFont val="Times New Roman"/>
        <charset val="134"/>
      </rPr>
      <t>1789</t>
    </r>
    <r>
      <rPr>
        <b/>
        <sz val="11"/>
        <rFont val="方正仿宋_GBK"/>
        <charset val="134"/>
      </rPr>
      <t>亩、塔什米力克乡</t>
    </r>
    <r>
      <rPr>
        <b/>
        <sz val="11"/>
        <rFont val="Times New Roman"/>
        <charset val="134"/>
      </rPr>
      <t>3160</t>
    </r>
    <r>
      <rPr>
        <b/>
        <sz val="11"/>
        <rFont val="方正仿宋_GBK"/>
        <charset val="134"/>
      </rPr>
      <t>亩、乌帕尔镇</t>
    </r>
    <r>
      <rPr>
        <b/>
        <sz val="11"/>
        <rFont val="Times New Roman"/>
        <charset val="134"/>
      </rPr>
      <t>2140</t>
    </r>
    <r>
      <rPr>
        <b/>
        <sz val="11"/>
        <rFont val="方正仿宋_GBK"/>
        <charset val="134"/>
      </rPr>
      <t>亩），疏密优化拟实施面积</t>
    </r>
    <r>
      <rPr>
        <b/>
        <sz val="11"/>
        <rFont val="Times New Roman"/>
        <charset val="134"/>
      </rPr>
      <t>362</t>
    </r>
    <r>
      <rPr>
        <b/>
        <sz val="11"/>
        <rFont val="方正仿宋_GBK"/>
        <charset val="134"/>
      </rPr>
      <t>亩（站敏乡</t>
    </r>
    <r>
      <rPr>
        <b/>
        <sz val="11"/>
        <rFont val="Times New Roman"/>
        <charset val="134"/>
      </rPr>
      <t>160</t>
    </r>
    <r>
      <rPr>
        <b/>
        <sz val="11"/>
        <rFont val="方正仿宋_GBK"/>
        <charset val="134"/>
      </rPr>
      <t>亩、石园镇</t>
    </r>
    <r>
      <rPr>
        <b/>
        <sz val="11"/>
        <rFont val="Times New Roman"/>
        <charset val="134"/>
      </rPr>
      <t>122</t>
    </r>
    <r>
      <rPr>
        <b/>
        <sz val="11"/>
        <rFont val="方正仿宋_GBK"/>
        <charset val="134"/>
      </rPr>
      <t>亩、乌帕尔镇</t>
    </r>
    <r>
      <rPr>
        <b/>
        <sz val="11"/>
        <rFont val="Times New Roman"/>
        <charset val="134"/>
      </rPr>
      <t>80</t>
    </r>
    <r>
      <rPr>
        <b/>
        <sz val="11"/>
        <rFont val="方正仿宋_GBK"/>
        <charset val="134"/>
      </rPr>
      <t>亩）。（补助受益户数、资金以最终验收合格数据为准）</t>
    </r>
  </si>
  <si>
    <r>
      <rPr>
        <b/>
        <sz val="11"/>
        <rFont val="方正仿宋_GBK"/>
        <charset val="134"/>
      </rPr>
      <t>经济效益：带动脱贫户（含监测帮扶对象）全年总收入</t>
    </r>
    <r>
      <rPr>
        <b/>
        <sz val="11"/>
        <rFont val="Times New Roman"/>
        <charset val="134"/>
      </rPr>
      <t>≥407.32</t>
    </r>
    <r>
      <rPr>
        <b/>
        <sz val="11"/>
        <rFont val="方正仿宋_GBK"/>
        <charset val="134"/>
      </rPr>
      <t>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社会效益：受益脱贫户（含监测帮扶对象）户数</t>
    </r>
    <r>
      <rPr>
        <b/>
        <sz val="11"/>
        <rFont val="Times New Roman"/>
        <charset val="134"/>
      </rPr>
      <t>≥5985</t>
    </r>
    <r>
      <rPr>
        <b/>
        <sz val="11"/>
        <rFont val="方正仿宋_GBK"/>
        <charset val="134"/>
      </rPr>
      <t>户，通过项目实施，激发农户内生动力，有效推动林果业提质增效，群众满意度</t>
    </r>
    <r>
      <rPr>
        <b/>
        <sz val="11"/>
        <rFont val="Times New Roman"/>
        <charset val="134"/>
      </rPr>
      <t>≥95%</t>
    </r>
    <r>
      <rPr>
        <b/>
        <sz val="11"/>
        <rFont val="方正仿宋_GBK"/>
        <charset val="134"/>
      </rPr>
      <t>。</t>
    </r>
  </si>
  <si>
    <t>财政衔接资金直接补贴农户，壮大产业发展，通过以奖代补的形式促进农户发展林果业。</t>
  </si>
  <si>
    <t>sfx2025-019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</si>
  <si>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年畜牧业到户奖补项目（牛）</t>
    </r>
  </si>
  <si>
    <t>养殖业基地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</si>
  <si>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7718.9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对当年自繁扩增符合当地主导品种（包括西门塔尔牛、荷斯坦奶牛、安格斯牛等），饲养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个月以上的自繁良种母畜每头补助不超过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元，共补助</t>
    </r>
    <r>
      <rPr>
        <b/>
        <sz val="11"/>
        <rFont val="Times New Roman"/>
        <charset val="134"/>
      </rPr>
      <t>9247</t>
    </r>
    <r>
      <rPr>
        <b/>
        <sz val="11"/>
        <rFont val="方正仿宋_GBK"/>
        <charset val="134"/>
      </rPr>
      <t>户，</t>
    </r>
    <r>
      <rPr>
        <b/>
        <sz val="11"/>
        <rFont val="Times New Roman"/>
        <charset val="134"/>
      </rPr>
      <t>15704</t>
    </r>
    <r>
      <rPr>
        <b/>
        <sz val="11"/>
        <rFont val="方正仿宋_GBK"/>
        <charset val="134"/>
      </rPr>
      <t>头牛，申报补助资金</t>
    </r>
    <r>
      <rPr>
        <b/>
        <sz val="11"/>
        <rFont val="Times New Roman"/>
        <charset val="134"/>
      </rPr>
      <t>4711.2</t>
    </r>
    <r>
      <rPr>
        <b/>
        <sz val="11"/>
        <rFont val="方正仿宋_GBK"/>
        <charset val="134"/>
      </rPr>
      <t>万元。其中布拉克苏乡</t>
    </r>
    <r>
      <rPr>
        <b/>
        <sz val="11"/>
        <rFont val="Times New Roman"/>
        <charset val="134"/>
      </rPr>
      <t>1893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3962</t>
    </r>
    <r>
      <rPr>
        <b/>
        <sz val="11"/>
        <rFont val="方正仿宋_GBK"/>
        <charset val="134"/>
      </rPr>
      <t>头牛、木什乡</t>
    </r>
    <r>
      <rPr>
        <b/>
        <sz val="11"/>
        <rFont val="Times New Roman"/>
        <charset val="134"/>
      </rPr>
      <t>800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头牛、石园镇</t>
    </r>
    <r>
      <rPr>
        <b/>
        <sz val="11"/>
        <rFont val="Times New Roman"/>
        <charset val="134"/>
      </rPr>
      <t>993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1498</t>
    </r>
    <r>
      <rPr>
        <b/>
        <sz val="11"/>
        <rFont val="方正仿宋_GBK"/>
        <charset val="134"/>
      </rPr>
      <t>头牛、塔什米里克乡</t>
    </r>
    <r>
      <rPr>
        <b/>
        <sz val="11"/>
        <rFont val="Times New Roman"/>
        <charset val="134"/>
      </rPr>
      <t>3500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头牛、铁日木乡</t>
    </r>
    <r>
      <rPr>
        <b/>
        <sz val="11"/>
        <rFont val="Times New Roman"/>
        <charset val="134"/>
      </rPr>
      <t>450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650</t>
    </r>
    <r>
      <rPr>
        <b/>
        <sz val="11"/>
        <rFont val="方正仿宋_GBK"/>
        <charset val="134"/>
      </rPr>
      <t>头牛、托克扎克镇</t>
    </r>
    <r>
      <rPr>
        <b/>
        <sz val="11"/>
        <rFont val="Times New Roman"/>
        <charset val="134"/>
      </rPr>
      <t>253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408</t>
    </r>
    <r>
      <rPr>
        <b/>
        <sz val="11"/>
        <rFont val="方正仿宋_GBK"/>
        <charset val="134"/>
      </rPr>
      <t>头牛、乌帕尔镇</t>
    </r>
    <r>
      <rPr>
        <b/>
        <sz val="11"/>
        <rFont val="Times New Roman"/>
        <charset val="134"/>
      </rPr>
      <t>980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头牛、吾库萨克镇</t>
    </r>
    <r>
      <rPr>
        <b/>
        <sz val="11"/>
        <rFont val="Times New Roman"/>
        <charset val="134"/>
      </rPr>
      <t>115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347</t>
    </r>
    <r>
      <rPr>
        <b/>
        <sz val="11"/>
        <rFont val="方正仿宋_GBK"/>
        <charset val="134"/>
      </rPr>
      <t>头牛、站敏乡</t>
    </r>
    <r>
      <rPr>
        <b/>
        <sz val="11"/>
        <rFont val="Times New Roman"/>
        <charset val="134"/>
      </rPr>
      <t>263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339</t>
    </r>
    <r>
      <rPr>
        <b/>
        <sz val="11"/>
        <rFont val="方正仿宋_GBK"/>
        <charset val="134"/>
      </rPr>
      <t>头牛。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当年购买并饲养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个月以上，当地主导品种（包括牛西门塔尔牛、荷斯坦奶牛、安格斯牛等）的良种能繁母牛（必须为县外购入且附有检疫证，疆外引进的附有检疫证和检验报告，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岁左右，</t>
    </r>
    <r>
      <rPr>
        <b/>
        <sz val="11"/>
        <rFont val="Times New Roman"/>
        <charset val="134"/>
      </rPr>
      <t>300</t>
    </r>
    <r>
      <rPr>
        <b/>
        <sz val="11"/>
        <rFont val="方正仿宋_GBK"/>
        <charset val="134"/>
      </rPr>
      <t>公斤以上），按照成交价格的</t>
    </r>
    <r>
      <rPr>
        <b/>
        <sz val="11"/>
        <rFont val="Times New Roman"/>
        <charset val="134"/>
      </rPr>
      <t>40%</t>
    </r>
    <r>
      <rPr>
        <b/>
        <sz val="11"/>
        <rFont val="方正仿宋_GBK"/>
        <charset val="134"/>
      </rPr>
      <t>进行补助，每头能繁母牛补助金额不超过</t>
    </r>
    <r>
      <rPr>
        <b/>
        <sz val="11"/>
        <rFont val="Times New Roman"/>
        <charset val="134"/>
      </rPr>
      <t>4000</t>
    </r>
    <r>
      <rPr>
        <b/>
        <sz val="11"/>
        <rFont val="方正仿宋_GBK"/>
        <charset val="134"/>
      </rPr>
      <t>元（成交价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万元以上的按照自治区文件要求补助</t>
    </r>
    <r>
      <rPr>
        <b/>
        <sz val="11"/>
        <rFont val="Times New Roman"/>
        <charset val="134"/>
      </rPr>
      <t>4000</t>
    </r>
    <r>
      <rPr>
        <b/>
        <sz val="11"/>
        <rFont val="方正仿宋_GBK"/>
        <charset val="134"/>
      </rPr>
      <t>元），共补助</t>
    </r>
    <r>
      <rPr>
        <b/>
        <sz val="11"/>
        <rFont val="Times New Roman"/>
        <charset val="134"/>
      </rPr>
      <t>4741</t>
    </r>
    <r>
      <rPr>
        <b/>
        <sz val="11"/>
        <rFont val="方正仿宋_GBK"/>
        <charset val="134"/>
      </rPr>
      <t>户，</t>
    </r>
    <r>
      <rPr>
        <b/>
        <sz val="11"/>
        <rFont val="Times New Roman"/>
        <charset val="134"/>
      </rPr>
      <t>8918</t>
    </r>
    <r>
      <rPr>
        <b/>
        <sz val="11"/>
        <rFont val="方正仿宋_GBK"/>
        <charset val="134"/>
      </rPr>
      <t>头牛，申报补助资金</t>
    </r>
    <r>
      <rPr>
        <b/>
        <sz val="11"/>
        <rFont val="Times New Roman"/>
        <charset val="134"/>
      </rPr>
      <t>3007.7</t>
    </r>
    <r>
      <rPr>
        <b/>
        <sz val="11"/>
        <rFont val="方正仿宋_GBK"/>
        <charset val="134"/>
      </rPr>
      <t>万元。其中布拉克苏乡</t>
    </r>
    <r>
      <rPr>
        <b/>
        <sz val="11"/>
        <rFont val="Times New Roman"/>
        <charset val="134"/>
      </rPr>
      <t>1210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3199</t>
    </r>
    <r>
      <rPr>
        <b/>
        <sz val="11"/>
        <rFont val="方正仿宋_GBK"/>
        <charset val="134"/>
      </rPr>
      <t>头牛、木什乡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800</t>
    </r>
    <r>
      <rPr>
        <b/>
        <sz val="11"/>
        <rFont val="方正仿宋_GBK"/>
        <charset val="134"/>
      </rPr>
      <t>头牛、石园镇</t>
    </r>
    <r>
      <rPr>
        <b/>
        <sz val="11"/>
        <rFont val="Times New Roman"/>
        <charset val="134"/>
      </rPr>
      <t>423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677</t>
    </r>
    <r>
      <rPr>
        <b/>
        <sz val="11"/>
        <rFont val="方正仿宋_GBK"/>
        <charset val="134"/>
      </rPr>
      <t>头牛、塔什米里克乡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头牛、铁日木乡</t>
    </r>
    <r>
      <rPr>
        <b/>
        <sz val="11"/>
        <rFont val="Times New Roman"/>
        <charset val="134"/>
      </rPr>
      <t>158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228</t>
    </r>
    <r>
      <rPr>
        <b/>
        <sz val="11"/>
        <rFont val="方正仿宋_GBK"/>
        <charset val="134"/>
      </rPr>
      <t>头牛、托克扎克镇</t>
    </r>
    <r>
      <rPr>
        <b/>
        <sz val="11"/>
        <rFont val="Times New Roman"/>
        <charset val="134"/>
      </rPr>
      <t>153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307</t>
    </r>
    <r>
      <rPr>
        <b/>
        <sz val="11"/>
        <rFont val="方正仿宋_GBK"/>
        <charset val="134"/>
      </rPr>
      <t>头牛、乌帕尔镇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头牛、吾库萨克镇</t>
    </r>
    <r>
      <rPr>
        <b/>
        <sz val="11"/>
        <rFont val="Times New Roman"/>
        <charset val="134"/>
      </rPr>
      <t>24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71</t>
    </r>
    <r>
      <rPr>
        <b/>
        <sz val="11"/>
        <rFont val="方正仿宋_GBK"/>
        <charset val="134"/>
      </rPr>
      <t>头牛、站敏乡</t>
    </r>
    <r>
      <rPr>
        <b/>
        <sz val="11"/>
        <rFont val="Times New Roman"/>
        <charset val="134"/>
      </rPr>
      <t>173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236</t>
    </r>
    <r>
      <rPr>
        <b/>
        <sz val="11"/>
        <rFont val="方正仿宋_GBK"/>
        <charset val="134"/>
      </rPr>
      <t>头牛。经县级验收合格后通过一卡通兑付补贴资金。（补助受益户数、资金以最终验收合格数据为准）</t>
    </r>
  </si>
  <si>
    <r>
      <rPr>
        <b/>
        <sz val="11"/>
        <rFont val="方正仿宋_GBK"/>
        <charset val="134"/>
      </rPr>
      <t>经济效益：带动脱贫户（含监测帮扶对象）全年总收入</t>
    </r>
    <r>
      <rPr>
        <b/>
        <sz val="11"/>
        <rFont val="Times New Roman"/>
        <charset val="134"/>
      </rPr>
      <t>≥5806.2</t>
    </r>
    <r>
      <rPr>
        <b/>
        <sz val="11"/>
        <rFont val="方正仿宋_GBK"/>
        <charset val="134"/>
      </rPr>
      <t>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社会效益：受益脱贫户（含监测帮扶对象）户数</t>
    </r>
    <r>
      <rPr>
        <b/>
        <sz val="11"/>
        <rFont val="Times New Roman"/>
        <charset val="134"/>
      </rPr>
      <t>≥9247</t>
    </r>
    <r>
      <rPr>
        <b/>
        <sz val="11"/>
        <rFont val="方正仿宋_GBK"/>
        <charset val="134"/>
      </rPr>
      <t>户，通过项目实施，激发农户内生动力，促进疏附县畜牧业发展，提高高脱贫户、边缘户和监测户的养殖积极性，降低养殖成本，提高养殖收入，群众满意度</t>
    </r>
    <r>
      <rPr>
        <b/>
        <sz val="11"/>
        <rFont val="Times New Roman"/>
        <charset val="134"/>
      </rPr>
      <t>≥95%</t>
    </r>
    <r>
      <rPr>
        <b/>
        <sz val="11"/>
        <rFont val="方正仿宋_GBK"/>
        <charset val="134"/>
      </rPr>
      <t>。</t>
    </r>
  </si>
  <si>
    <t>提高脱贫户、边缘户和监测户的养殖积极性，降低养殖成本，提高养殖收入。二是间接效益。通过项目实施，增加牲畜养殖数量，引导更多的脱贫户和监测对象在一产充分就业，提高家庭收入。依托现有养殖基础，按照养殖产业化的总体要求，有利于创造出良好的社会效益，可促进农村产业化发展，增加农民收入。</t>
  </si>
  <si>
    <t>sfx2025-020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</si>
  <si>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年畜牧业到户奖补项目（羊）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</si>
  <si>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3903.5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对当年自繁扩增符合当地主导品种（包括多浪羊、湖羊、塔什库尔干羊等）的自繁良种母羊（饲养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个月以上）的，每只母羊补助</t>
    </r>
    <r>
      <rPr>
        <b/>
        <sz val="11"/>
        <rFont val="Times New Roman"/>
        <charset val="134"/>
      </rPr>
      <t>300</t>
    </r>
    <r>
      <rPr>
        <b/>
        <sz val="11"/>
        <rFont val="方正仿宋_GBK"/>
        <charset val="134"/>
      </rPr>
      <t>元，共补助</t>
    </r>
    <r>
      <rPr>
        <b/>
        <sz val="11"/>
        <rFont val="Times New Roman"/>
        <charset val="134"/>
      </rPr>
      <t>13856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64130</t>
    </r>
    <r>
      <rPr>
        <b/>
        <sz val="11"/>
        <rFont val="方正仿宋_GBK"/>
        <charset val="134"/>
      </rPr>
      <t>只羊，申请补助资金</t>
    </r>
    <r>
      <rPr>
        <b/>
        <sz val="11"/>
        <rFont val="Times New Roman"/>
        <charset val="134"/>
      </rPr>
      <t>1923.9</t>
    </r>
    <r>
      <rPr>
        <b/>
        <sz val="11"/>
        <rFont val="方正仿宋_GBK"/>
        <charset val="134"/>
      </rPr>
      <t>万元。其中布拉克苏乡</t>
    </r>
    <r>
      <rPr>
        <b/>
        <sz val="11"/>
        <rFont val="Times New Roman"/>
        <charset val="134"/>
      </rPr>
      <t>2452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4865</t>
    </r>
    <r>
      <rPr>
        <b/>
        <sz val="11"/>
        <rFont val="方正仿宋_GBK"/>
        <charset val="134"/>
      </rPr>
      <t>只羊、木什乡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15720</t>
    </r>
    <r>
      <rPr>
        <b/>
        <sz val="11"/>
        <rFont val="方正仿宋_GBK"/>
        <charset val="134"/>
      </rPr>
      <t>只羊、石园镇</t>
    </r>
    <r>
      <rPr>
        <b/>
        <sz val="11"/>
        <rFont val="Times New Roman"/>
        <charset val="134"/>
      </rPr>
      <t>1228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7986</t>
    </r>
    <r>
      <rPr>
        <b/>
        <sz val="11"/>
        <rFont val="方正仿宋_GBK"/>
        <charset val="134"/>
      </rPr>
      <t>只羊、塔什米里克乡</t>
    </r>
    <r>
      <rPr>
        <b/>
        <sz val="11"/>
        <rFont val="Times New Roman"/>
        <charset val="134"/>
      </rPr>
      <t>4038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20000</t>
    </r>
    <r>
      <rPr>
        <b/>
        <sz val="11"/>
        <rFont val="方正仿宋_GBK"/>
        <charset val="134"/>
      </rPr>
      <t>只羊、铁日木乡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4300</t>
    </r>
    <r>
      <rPr>
        <b/>
        <sz val="11"/>
        <rFont val="方正仿宋_GBK"/>
        <charset val="134"/>
      </rPr>
      <t>只羊、托克扎克镇</t>
    </r>
    <r>
      <rPr>
        <b/>
        <sz val="11"/>
        <rFont val="Times New Roman"/>
        <charset val="134"/>
      </rPr>
      <t>962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1855</t>
    </r>
    <r>
      <rPr>
        <b/>
        <sz val="11"/>
        <rFont val="方正仿宋_GBK"/>
        <charset val="134"/>
      </rPr>
      <t>只羊、乌帕尔镇</t>
    </r>
    <r>
      <rPr>
        <b/>
        <sz val="11"/>
        <rFont val="Times New Roman"/>
        <charset val="134"/>
      </rPr>
      <t>2300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6000</t>
    </r>
    <r>
      <rPr>
        <b/>
        <sz val="11"/>
        <rFont val="方正仿宋_GBK"/>
        <charset val="134"/>
      </rPr>
      <t>只羊、吾库萨克镇</t>
    </r>
    <r>
      <rPr>
        <b/>
        <sz val="11"/>
        <rFont val="Times New Roman"/>
        <charset val="134"/>
      </rPr>
      <t>585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1757</t>
    </r>
    <r>
      <rPr>
        <b/>
        <sz val="11"/>
        <rFont val="方正仿宋_GBK"/>
        <charset val="134"/>
      </rPr>
      <t>只羊、站敏乡</t>
    </r>
    <r>
      <rPr>
        <b/>
        <sz val="11"/>
        <rFont val="Times New Roman"/>
        <charset val="134"/>
      </rPr>
      <t>291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1647</t>
    </r>
    <r>
      <rPr>
        <b/>
        <sz val="11"/>
        <rFont val="方正仿宋_GBK"/>
        <charset val="134"/>
      </rPr>
      <t>只羊。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疏附县引进良种能繁母羊补助项目，对当年购买并饲养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个月以上，当地主导品种（包括多浪羊、湖羊、塔什库尔干羊等）的良种能繁母羊（必须为县外购入且有检疫证，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岁左右、</t>
    </r>
    <r>
      <rPr>
        <b/>
        <sz val="11"/>
        <rFont val="Times New Roman"/>
        <charset val="134"/>
      </rPr>
      <t>25</t>
    </r>
    <r>
      <rPr>
        <b/>
        <sz val="11"/>
        <rFont val="方正仿宋_GBK"/>
        <charset val="134"/>
      </rPr>
      <t>公斤以上）的，按照成交价格的</t>
    </r>
    <r>
      <rPr>
        <b/>
        <sz val="11"/>
        <rFont val="Times New Roman"/>
        <charset val="134"/>
      </rPr>
      <t>40%</t>
    </r>
    <r>
      <rPr>
        <b/>
        <sz val="11"/>
        <rFont val="方正仿宋_GBK"/>
        <charset val="134"/>
      </rPr>
      <t>进行补助，每只能繁母羊补助金额不超过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元（成交价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元以上的按照自治区文件要求补助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元），共补助</t>
    </r>
    <r>
      <rPr>
        <b/>
        <sz val="11"/>
        <rFont val="Times New Roman"/>
        <charset val="134"/>
      </rPr>
      <t>9486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49490</t>
    </r>
    <r>
      <rPr>
        <b/>
        <sz val="11"/>
        <rFont val="方正仿宋_GBK"/>
        <charset val="134"/>
      </rPr>
      <t>只羊，申请补助资金</t>
    </r>
    <r>
      <rPr>
        <b/>
        <sz val="11"/>
        <rFont val="Times New Roman"/>
        <charset val="134"/>
      </rPr>
      <t>1979.6</t>
    </r>
    <r>
      <rPr>
        <b/>
        <sz val="11"/>
        <rFont val="方正仿宋_GBK"/>
        <charset val="134"/>
      </rPr>
      <t>万元。其中布拉克苏乡</t>
    </r>
    <r>
      <rPr>
        <b/>
        <sz val="11"/>
        <rFont val="Times New Roman"/>
        <charset val="134"/>
      </rPr>
      <t>1848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14080</t>
    </r>
    <r>
      <rPr>
        <b/>
        <sz val="11"/>
        <rFont val="方正仿宋_GBK"/>
        <charset val="134"/>
      </rPr>
      <t>只羊、木什乡</t>
    </r>
    <r>
      <rPr>
        <b/>
        <sz val="11"/>
        <rFont val="Times New Roman"/>
        <charset val="134"/>
      </rPr>
      <t>1115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7385</t>
    </r>
    <r>
      <rPr>
        <b/>
        <sz val="11"/>
        <rFont val="方正仿宋_GBK"/>
        <charset val="134"/>
      </rPr>
      <t>只羊、石园镇</t>
    </r>
    <r>
      <rPr>
        <b/>
        <sz val="11"/>
        <rFont val="Times New Roman"/>
        <charset val="134"/>
      </rPr>
      <t>1163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6672</t>
    </r>
    <r>
      <rPr>
        <b/>
        <sz val="11"/>
        <rFont val="方正仿宋_GBK"/>
        <charset val="134"/>
      </rPr>
      <t>只羊、塔什米里克乡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15000</t>
    </r>
    <r>
      <rPr>
        <b/>
        <sz val="11"/>
        <rFont val="方正仿宋_GBK"/>
        <charset val="134"/>
      </rPr>
      <t>只羊、铁日木乡</t>
    </r>
    <r>
      <rPr>
        <b/>
        <sz val="11"/>
        <rFont val="Times New Roman"/>
        <charset val="134"/>
      </rPr>
      <t>270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1200</t>
    </r>
    <r>
      <rPr>
        <b/>
        <sz val="11"/>
        <rFont val="方正仿宋_GBK"/>
        <charset val="134"/>
      </rPr>
      <t>只羊、托克扎克镇</t>
    </r>
    <r>
      <rPr>
        <b/>
        <sz val="11"/>
        <rFont val="Times New Roman"/>
        <charset val="134"/>
      </rPr>
      <t>486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1460</t>
    </r>
    <r>
      <rPr>
        <b/>
        <sz val="11"/>
        <rFont val="方正仿宋_GBK"/>
        <charset val="134"/>
      </rPr>
      <t>只羊、乌帕尔镇</t>
    </r>
    <r>
      <rPr>
        <b/>
        <sz val="11"/>
        <rFont val="Times New Roman"/>
        <charset val="134"/>
      </rPr>
      <t>2300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2500</t>
    </r>
    <r>
      <rPr>
        <b/>
        <sz val="11"/>
        <rFont val="方正仿宋_GBK"/>
        <charset val="134"/>
      </rPr>
      <t>只羊、吾库萨克镇</t>
    </r>
    <r>
      <rPr>
        <b/>
        <sz val="11"/>
        <rFont val="Times New Roman"/>
        <charset val="134"/>
      </rPr>
      <t>111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335</t>
    </r>
    <r>
      <rPr>
        <b/>
        <sz val="11"/>
        <rFont val="方正仿宋_GBK"/>
        <charset val="134"/>
      </rPr>
      <t>只羊、站敏乡</t>
    </r>
    <r>
      <rPr>
        <b/>
        <sz val="11"/>
        <rFont val="Times New Roman"/>
        <charset val="134"/>
      </rPr>
      <t>193</t>
    </r>
    <r>
      <rPr>
        <b/>
        <sz val="11"/>
        <rFont val="方正仿宋_GBK"/>
        <charset val="134"/>
      </rPr>
      <t>户</t>
    </r>
    <r>
      <rPr>
        <b/>
        <sz val="11"/>
        <rFont val="Times New Roman"/>
        <charset val="134"/>
      </rPr>
      <t>858</t>
    </r>
    <r>
      <rPr>
        <b/>
        <sz val="11"/>
        <rFont val="方正仿宋_GBK"/>
        <charset val="134"/>
      </rPr>
      <t>只羊。（补助受益户数、资金以最终验收合格数据为准）</t>
    </r>
  </si>
  <si>
    <r>
      <rPr>
        <b/>
        <sz val="11"/>
        <rFont val="方正仿宋_GBK"/>
        <charset val="134"/>
      </rPr>
      <t>经济效益：带动脱贫户（含监测帮扶对象）全年总收入</t>
    </r>
    <r>
      <rPr>
        <b/>
        <sz val="11"/>
        <rFont val="Times New Roman"/>
        <charset val="134"/>
      </rPr>
      <t>≥3194.35</t>
    </r>
    <r>
      <rPr>
        <b/>
        <sz val="11"/>
        <rFont val="方正仿宋_GBK"/>
        <charset val="134"/>
      </rPr>
      <t>元。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社会效益：受益脱贫户（含监测帮扶对象）户数</t>
    </r>
    <r>
      <rPr>
        <b/>
        <sz val="11"/>
        <rFont val="Times New Roman"/>
        <charset val="134"/>
      </rPr>
      <t>≥13856</t>
    </r>
    <r>
      <rPr>
        <b/>
        <sz val="11"/>
        <rFont val="方正仿宋_GBK"/>
        <charset val="134"/>
      </rPr>
      <t>户，通过项目实施，激发农户内生动力，促进疏附县畜牧业发展，提高高脱贫户、边缘户和监测户的养殖积极性，降低养殖成本，提高养殖收入。群众满意度</t>
    </r>
    <r>
      <rPr>
        <b/>
        <sz val="11"/>
        <rFont val="Times New Roman"/>
        <charset val="134"/>
      </rPr>
      <t>≥95%</t>
    </r>
    <r>
      <rPr>
        <b/>
        <sz val="11"/>
        <rFont val="方正仿宋_GBK"/>
        <charset val="134"/>
      </rPr>
      <t>。</t>
    </r>
  </si>
  <si>
    <t>sfx2025-021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</si>
  <si>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年小额贷款贴息项目</t>
    </r>
  </si>
  <si>
    <t>金融保险配套项目</t>
  </si>
  <si>
    <t>小额贷款贴息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</si>
  <si>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1300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投资1300万元，用于持续对全县已脱贫户及监测户的小额信贷资金进行按季度贴息，贷款利率以贷款市场报价利率（LPR）为准，其中：布拉克苏乡贴息365.4万元、木什乡128.7万元、石园镇119.2万元、塔什米力克乡252.4万元、铁日木乡33.8万元、托克扎克镇48.24万元、乌帕尔镇244.4万元、吾库萨克镇16.9万元、站敏90.96万元。（各乡镇具体贴息金额根据实际发放贷款产生利息为准。）</t>
    </r>
  </si>
  <si>
    <r>
      <rPr>
        <b/>
        <sz val="11"/>
        <rFont val="方正仿宋_GBK"/>
        <charset val="134"/>
      </rPr>
      <t>经济效益：为不少于</t>
    </r>
    <r>
      <rPr>
        <b/>
        <sz val="11"/>
        <rFont val="Times New Roman"/>
        <charset val="134"/>
      </rPr>
      <t>11000</t>
    </r>
    <r>
      <rPr>
        <b/>
        <sz val="11"/>
        <rFont val="方正仿宋_GBK"/>
        <charset val="134"/>
      </rPr>
      <t>户脱贫户及监测对象进行小额贴息贷款贴息。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社会效益：受益脱贫户及监测对象</t>
    </r>
    <r>
      <rPr>
        <b/>
        <sz val="11"/>
        <rFont val="Times New Roman"/>
        <charset val="134"/>
      </rPr>
      <t>≥11000</t>
    </r>
    <r>
      <rPr>
        <b/>
        <sz val="11"/>
        <rFont val="方正仿宋_GBK"/>
        <charset val="134"/>
      </rPr>
      <t>户，通过小额信贷补贴利息，解决脱贫户及监测对象资金短缺的问题，减轻脱贫户及监测对象还贷压力，带动脱贫户及监测对象发展生产积极性，群众满意度</t>
    </r>
    <r>
      <rPr>
        <b/>
        <sz val="11"/>
        <rFont val="Times New Roman"/>
        <charset val="134"/>
      </rPr>
      <t>≥95%</t>
    </r>
    <r>
      <rPr>
        <b/>
        <sz val="11"/>
        <rFont val="方正仿宋_GBK"/>
        <charset val="134"/>
      </rPr>
      <t>。</t>
    </r>
  </si>
  <si>
    <t>财政衔接资金直接补贴农户，壮大产业发展，通过以奖代补的形式促进农户产业发展积极性。</t>
  </si>
  <si>
    <t>sfx2025-022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</si>
  <si>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年产业发展基础设施配套项目</t>
    </r>
  </si>
  <si>
    <t>配套设施项目</t>
  </si>
  <si>
    <t>小型农田水利设施建设</t>
  </si>
  <si>
    <r>
      <rPr>
        <b/>
        <sz val="11"/>
        <rFont val="方正仿宋_GBK"/>
        <charset val="134"/>
      </rPr>
      <t>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村、木什乡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村、站敏乡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</si>
  <si>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</t>
    </r>
    <r>
      <rPr>
        <b/>
        <sz val="11"/>
        <rFont val="Times New Roman"/>
        <charset val="134"/>
      </rPr>
      <t>:1564.05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 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为保障托克扎克镇阿亚格曼干村粮食作物、林果的用水安全，减少水资源浪费和群众投入，解决制约产业高质量发展的瓶颈问题，托克扎克镇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村新建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公里防渗渠，流量为</t>
    </r>
    <r>
      <rPr>
        <b/>
        <sz val="11"/>
        <rFont val="Times New Roman"/>
        <charset val="134"/>
      </rPr>
      <t>0.5m³/s</t>
    </r>
    <r>
      <rPr>
        <b/>
        <sz val="11"/>
        <rFont val="方正仿宋_GBK"/>
        <charset val="134"/>
      </rPr>
      <t>，配套修建盖板渠，配套相应的闸口、涵管等附属设施设备，投资</t>
    </r>
    <r>
      <rPr>
        <b/>
        <sz val="11"/>
        <rFont val="Times New Roman"/>
        <charset val="134"/>
      </rPr>
      <t>119.9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为保障木什乡粮食作物、林果的用水安全，减少水资源浪费和群众投入，解决制约产业高质量发展的瓶颈问题，为木什乡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村修建防渗渠，改建渠道防渗长度</t>
    </r>
    <r>
      <rPr>
        <b/>
        <sz val="11"/>
        <rFont val="Times New Roman"/>
        <charset val="134"/>
      </rPr>
      <t>10.862km</t>
    </r>
    <r>
      <rPr>
        <b/>
        <sz val="11"/>
        <rFont val="方正仿宋_GBK"/>
        <charset val="134"/>
      </rPr>
      <t>，设计流量</t>
    </r>
    <r>
      <rPr>
        <b/>
        <sz val="11"/>
        <rFont val="Times New Roman"/>
        <charset val="134"/>
      </rPr>
      <t>0.1m³/s-1.5m³/s</t>
    </r>
    <r>
      <rPr>
        <b/>
        <sz val="11"/>
        <rFont val="方正仿宋_GBK"/>
        <charset val="134"/>
      </rPr>
      <t>，及渠系配套建筑物，投资</t>
    </r>
    <r>
      <rPr>
        <b/>
        <sz val="11"/>
        <rFont val="Times New Roman"/>
        <charset val="134"/>
      </rPr>
      <t>1444.15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</si>
  <si>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经济效益</t>
    </r>
    <r>
      <rPr>
        <b/>
        <sz val="11"/>
        <rFont val="Times New Roman"/>
        <charset val="134"/>
      </rPr>
      <t>:</t>
    </r>
    <r>
      <rPr>
        <b/>
        <sz val="11"/>
        <rFont val="方正仿宋_GBK"/>
        <charset val="134"/>
      </rPr>
      <t>项目区农民工通过工程建设获取酬金，提升家庭经济收入；通过完善基础设施，提高农产品产量，提高农户收入。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社会效益：完善产业基础设施，改善农业灌溉条件，促进产业发展，提高农作物产量，保障国家粮食安全，推动农户实现增产增收，持续提升种植规模化，促进农业资源可持续利用。</t>
    </r>
  </si>
  <si>
    <t>提高水资源利用率和保证率，全面提升灌溉水平，降低运行成本，提高水利工程综合效益。</t>
  </si>
  <si>
    <t>水利局</t>
  </si>
  <si>
    <r>
      <rPr>
        <b/>
        <sz val="11"/>
        <rFont val="方正仿宋_GBK"/>
        <charset val="134"/>
      </rPr>
      <t>阿布都热合曼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达吾提</t>
    </r>
  </si>
  <si>
    <t>sfx2025-024</t>
  </si>
  <si>
    <r>
      <rPr>
        <b/>
        <sz val="11"/>
        <rFont val="方正仿宋_GBK"/>
        <charset val="134"/>
      </rPr>
      <t>疏附县石园镇、站敏乡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年产业发展基础设施配套项目（少数民族）</t>
    </r>
  </si>
  <si>
    <r>
      <rPr>
        <b/>
        <sz val="11"/>
        <color theme="1"/>
        <rFont val="方正仿宋_GBK"/>
        <charset val="134"/>
      </rPr>
      <t>石园镇</t>
    </r>
    <r>
      <rPr>
        <b/>
        <sz val="11"/>
        <color theme="1"/>
        <rFont val="Times New Roman"/>
        <charset val="134"/>
      </rPr>
      <t>4</t>
    </r>
    <r>
      <rPr>
        <b/>
        <sz val="11"/>
        <color theme="1"/>
        <rFont val="方正仿宋_GBK"/>
        <charset val="134"/>
      </rPr>
      <t>村、</t>
    </r>
    <r>
      <rPr>
        <b/>
        <sz val="11"/>
        <color theme="1"/>
        <rFont val="Times New Roman"/>
        <charset val="134"/>
      </rPr>
      <t>6</t>
    </r>
    <r>
      <rPr>
        <b/>
        <sz val="11"/>
        <color theme="1"/>
        <rFont val="方正仿宋_GBK"/>
        <charset val="134"/>
      </rPr>
      <t>村、</t>
    </r>
    <r>
      <rPr>
        <b/>
        <sz val="11"/>
        <color theme="1"/>
        <rFont val="Times New Roman"/>
        <charset val="134"/>
      </rPr>
      <t>11</t>
    </r>
    <r>
      <rPr>
        <b/>
        <sz val="11"/>
        <color theme="1"/>
        <rFont val="方正仿宋_GBK"/>
        <charset val="134"/>
      </rPr>
      <t>村、站敏乡</t>
    </r>
    <r>
      <rPr>
        <b/>
        <sz val="11"/>
        <color theme="1"/>
        <rFont val="Times New Roman"/>
        <charset val="134"/>
      </rPr>
      <t>9</t>
    </r>
    <r>
      <rPr>
        <b/>
        <sz val="11"/>
        <color theme="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</si>
  <si>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789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为保障石园镇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村粮食作物、林果的用水安全，减少水资源浪费和群众投入，解决制约产业高质量发展的瓶颈问题，对防渗渠进行维修改造和新建共计</t>
    </r>
    <r>
      <rPr>
        <b/>
        <sz val="11"/>
        <rFont val="Times New Roman"/>
        <charset val="134"/>
      </rPr>
      <t>4.103</t>
    </r>
    <r>
      <rPr>
        <b/>
        <sz val="11"/>
        <rFont val="方正仿宋_GBK"/>
        <charset val="134"/>
      </rPr>
      <t>公里，流量</t>
    </r>
    <r>
      <rPr>
        <b/>
        <sz val="11"/>
        <rFont val="Times New Roman"/>
        <charset val="134"/>
      </rPr>
      <t>0.8-0.5m³/s</t>
    </r>
    <r>
      <rPr>
        <b/>
        <sz val="11"/>
        <rFont val="方正仿宋_GBK"/>
        <charset val="134"/>
      </rPr>
      <t>，配套水闸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农桥等基础设施，每公里投入约</t>
    </r>
    <r>
      <rPr>
        <b/>
        <sz val="11"/>
        <rFont val="Times New Roman"/>
        <charset val="134"/>
      </rPr>
      <t>121.37</t>
    </r>
    <r>
      <rPr>
        <b/>
        <sz val="11"/>
        <rFont val="方正仿宋_GBK"/>
        <charset val="134"/>
      </rPr>
      <t>万元，投资</t>
    </r>
    <r>
      <rPr>
        <b/>
        <sz val="11"/>
        <rFont val="Times New Roman"/>
        <charset val="134"/>
      </rPr>
      <t>498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为保障站敏乡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村粮食作物、林果的用水安全，减少水资源浪费和群众投入，解决制约产业高质量发展的瓶颈问题，对渠系进行维修改造共计</t>
    </r>
    <r>
      <rPr>
        <b/>
        <sz val="11"/>
        <rFont val="Times New Roman"/>
        <charset val="134"/>
      </rPr>
      <t>3.02</t>
    </r>
    <r>
      <rPr>
        <b/>
        <sz val="11"/>
        <rFont val="方正仿宋_GBK"/>
        <charset val="134"/>
      </rPr>
      <t>公里，流量</t>
    </r>
    <r>
      <rPr>
        <b/>
        <sz val="11"/>
        <rFont val="Times New Roman"/>
        <charset val="134"/>
      </rPr>
      <t>0.5-0.3m³/s</t>
    </r>
    <r>
      <rPr>
        <b/>
        <sz val="11"/>
        <rFont val="方正仿宋_GBK"/>
        <charset val="134"/>
      </rPr>
      <t>，配套水闸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农桥等基础设施，每公里投入约</t>
    </r>
    <r>
      <rPr>
        <b/>
        <sz val="11"/>
        <rFont val="Times New Roman"/>
        <charset val="134"/>
      </rPr>
      <t>96.36</t>
    </r>
    <r>
      <rPr>
        <b/>
        <sz val="11"/>
        <rFont val="方正仿宋_GBK"/>
        <charset val="134"/>
      </rPr>
      <t>万元，投资</t>
    </r>
    <r>
      <rPr>
        <b/>
        <sz val="11"/>
        <rFont val="Times New Roman"/>
        <charset val="134"/>
      </rPr>
      <t>291</t>
    </r>
    <r>
      <rPr>
        <b/>
        <sz val="11"/>
        <rFont val="方正仿宋_GBK"/>
        <charset val="134"/>
      </rPr>
      <t>万元。</t>
    </r>
  </si>
  <si>
    <t>sfx2025-013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</si>
  <si>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少数民族产业发展项目（少数民族）</t>
    </r>
  </si>
  <si>
    <r>
      <rPr>
        <b/>
        <sz val="11"/>
        <rFont val="方正仿宋_GBK"/>
        <charset val="134"/>
      </rPr>
      <t>托克扎克镇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村、塔什米里克乡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村、站敏乡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村、铁日木乡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</si>
  <si>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447.4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对托克扎克镇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村卫星工厂（现榨油厂）进行设备提升改造并配备相应附属设施设备，包括消防、排污、实验室等设备更新提升改造，投资</t>
    </r>
    <r>
      <rPr>
        <b/>
        <sz val="11"/>
        <rFont val="Times New Roman"/>
        <charset val="134"/>
      </rPr>
      <t>52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对塔什米里克乡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村木碗合作社新建彩钢房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座，占地面积</t>
    </r>
    <r>
      <rPr>
        <b/>
        <sz val="11"/>
        <rFont val="Times New Roman"/>
        <charset val="134"/>
      </rPr>
      <t>280</t>
    </r>
    <r>
      <rPr>
        <b/>
        <sz val="11"/>
        <rFont val="方正仿宋_GBK"/>
        <charset val="134"/>
      </rPr>
      <t>平米，购置更新生产加工设备（推台锯、木工砂带机、大型木工带锯机、手提木工台刨电刨机、</t>
    </r>
    <r>
      <rPr>
        <b/>
        <sz val="11"/>
        <rFont val="Times New Roman"/>
        <charset val="134"/>
      </rPr>
      <t>3D</t>
    </r>
    <r>
      <rPr>
        <b/>
        <sz val="11"/>
        <rFont val="方正仿宋_GBK"/>
        <charset val="134"/>
      </rPr>
      <t>木工雕刻机各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台），投资</t>
    </r>
    <r>
      <rPr>
        <b/>
        <sz val="11"/>
        <rFont val="Times New Roman"/>
        <charset val="134"/>
      </rPr>
      <t>145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_GBK"/>
        <charset val="134"/>
      </rPr>
      <t>在站敏乡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村建设约</t>
    </r>
    <r>
      <rPr>
        <b/>
        <sz val="11"/>
        <rFont val="Times New Roman"/>
        <charset val="134"/>
      </rPr>
      <t>120</t>
    </r>
    <r>
      <rPr>
        <b/>
        <sz val="11"/>
        <rFont val="方正仿宋_GBK"/>
        <charset val="134"/>
      </rPr>
      <t>亩苹果园，实施土壤换填与改良平整，安装滴灌设施以及苹果树苗等其他附属设施配套，每亩投资约</t>
    </r>
    <r>
      <rPr>
        <b/>
        <sz val="11"/>
        <rFont val="Times New Roman"/>
        <charset val="134"/>
      </rPr>
      <t>4200</t>
    </r>
    <r>
      <rPr>
        <b/>
        <sz val="11"/>
        <rFont val="方正仿宋_GBK"/>
        <charset val="134"/>
      </rPr>
      <t>元，投资</t>
    </r>
    <r>
      <rPr>
        <b/>
        <sz val="11"/>
        <rFont val="Times New Roman"/>
        <charset val="134"/>
      </rPr>
      <t>50.4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4.</t>
    </r>
    <r>
      <rPr>
        <b/>
        <sz val="11"/>
        <rFont val="方正仿宋_GBK"/>
        <charset val="134"/>
      </rPr>
      <t>为铁日木乡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村建设饲草料加工厂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座，占地面积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亩的厂区建设，建设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平米简易彩钢棚，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平方设施用房、</t>
    </r>
    <r>
      <rPr>
        <b/>
        <sz val="11"/>
        <rFont val="Times New Roman"/>
        <charset val="134"/>
      </rPr>
      <t>150</t>
    </r>
    <r>
      <rPr>
        <b/>
        <sz val="11"/>
        <rFont val="方正仿宋_GBK"/>
        <charset val="134"/>
      </rPr>
      <t>立方米消防水池等，以及配套水、电等基础设施，投资</t>
    </r>
    <r>
      <rPr>
        <b/>
        <sz val="11"/>
        <rFont val="Times New Roman"/>
        <charset val="134"/>
      </rPr>
      <t>200</t>
    </r>
    <r>
      <rPr>
        <b/>
        <sz val="11"/>
        <rFont val="方正仿宋_GBK"/>
        <charset val="134"/>
      </rPr>
      <t>万元。</t>
    </r>
  </si>
  <si>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项目建成后能盘活利用好现有资产，能够保障该村林果保鲜，错峰销售。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确权至托克扎克镇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村，由金丰农业科技有限公司运营，预计每年租金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_GBK"/>
        <charset val="134"/>
      </rPr>
      <t>确权至托克扎克镇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村，由疏附县感恩的心农业发展农民专业合作社运营，在原有租金基础上提高租金。</t>
    </r>
    <r>
      <rPr>
        <b/>
        <sz val="11"/>
        <rFont val="Times New Roman"/>
        <charset val="134"/>
      </rPr>
      <t xml:space="preserve">
4.</t>
    </r>
    <r>
      <rPr>
        <b/>
        <sz val="11"/>
        <rFont val="方正仿宋_GBK"/>
        <charset val="134"/>
      </rPr>
      <t>确权至塔什米里克乡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村，由疏附县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村木碗手工艺合作社运营，在原有租金基础上提高租金</t>
    </r>
    <r>
      <rPr>
        <b/>
        <sz val="11"/>
        <rFont val="Times New Roman"/>
        <charset val="134"/>
      </rPr>
      <t>1.5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5.</t>
    </r>
    <r>
      <rPr>
        <b/>
        <sz val="11"/>
        <rFont val="方正仿宋_GBK"/>
        <charset val="134"/>
      </rPr>
      <t>确权至站敏乡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村，由陕西富庶苹安科技有限公司运营，租金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6.</t>
    </r>
    <r>
      <rPr>
        <b/>
        <sz val="11"/>
        <rFont val="方正仿宋_GBK"/>
        <charset val="134"/>
      </rPr>
      <t>确权至铁日木乡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村，由喀什佳禾饲草料交易中心运营，预计每年租金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万元，企业已投资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万元设备。</t>
    </r>
  </si>
  <si>
    <t>县委统战部</t>
  </si>
  <si>
    <t>孔振</t>
  </si>
  <si>
    <t>sfx2025-026</t>
  </si>
  <si>
    <t>疏附县2025年石园镇农贸市场搬迁附属建设项目（自治区示范村）</t>
  </si>
  <si>
    <t>石园镇11村</t>
  </si>
  <si>
    <t>总投资：1400万元
建设内容：在疏附县石园镇11村建设石园镇农贸市场搬迁附属建筑，并配套水电等基础设施，建筑面积不少于5000平方米。项目建成后资产确权量化至石园镇3村、8村、11村。</t>
  </si>
  <si>
    <r>
      <rPr>
        <b/>
        <sz val="11"/>
        <color theme="1"/>
        <rFont val="方正仿宋_GBK"/>
        <charset val="134"/>
      </rPr>
      <t>社会效益：进一步提高农机化水平，显著提高劳动生产率，减少劳动需求，降低生产成本，补齐农林种植、收获短板弱项；同时，可进一步培训推广农机操作技术人才，增加</t>
    </r>
    <r>
      <rPr>
        <b/>
        <sz val="11"/>
        <rFont val="Times New Roman"/>
        <charset val="134"/>
      </rPr>
      <t>3-5</t>
    </r>
    <r>
      <rPr>
        <b/>
        <sz val="11"/>
        <rFont val="方正仿宋_GBK"/>
        <charset val="134"/>
      </rPr>
      <t>人就业岗位，提高农民收入。经济效益：每年预计可增加约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万元村集体收入。</t>
    </r>
  </si>
  <si>
    <r>
      <rPr>
        <b/>
        <sz val="11"/>
        <color theme="1"/>
        <rFont val="方正仿宋_GBK"/>
        <charset val="134"/>
      </rPr>
      <t>进一步培训推广农机操作技术人才，增加</t>
    </r>
    <r>
      <rPr>
        <b/>
        <sz val="11"/>
        <color theme="1"/>
        <rFont val="Times New Roman"/>
        <charset val="134"/>
      </rPr>
      <t>3-5</t>
    </r>
    <r>
      <rPr>
        <b/>
        <sz val="11"/>
        <color theme="1"/>
        <rFont val="方正仿宋_GBK"/>
        <charset val="134"/>
      </rPr>
      <t>人就业岗位，提高农民收入，每年预计可增加约</t>
    </r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方正仿宋_GBK"/>
        <charset val="134"/>
      </rPr>
      <t>万元村集体收入。</t>
    </r>
  </si>
  <si>
    <t>sfx2025-042</t>
  </si>
  <si>
    <r>
      <rPr>
        <b/>
        <sz val="11"/>
        <color rgb="FF000000"/>
        <rFont val="方正仿宋_GBK"/>
        <charset val="0"/>
      </rPr>
      <t>疏附县</t>
    </r>
    <r>
      <rPr>
        <b/>
        <sz val="11"/>
        <color rgb="FF000000"/>
        <rFont val="Times New Roman"/>
        <charset val="0"/>
      </rPr>
      <t>2025</t>
    </r>
    <r>
      <rPr>
        <b/>
        <sz val="11"/>
        <color rgb="FF000000"/>
        <rFont val="方正仿宋_GBK"/>
        <charset val="0"/>
      </rPr>
      <t>年乌帕尔镇商铺建设项目（发展新型农村集体经济）</t>
    </r>
  </si>
  <si>
    <r>
      <rPr>
        <b/>
        <sz val="11"/>
        <color rgb="FF000000"/>
        <rFont val="方正仿宋_GBK"/>
        <charset val="134"/>
      </rPr>
      <t>产业发展</t>
    </r>
  </si>
  <si>
    <r>
      <rPr>
        <b/>
        <sz val="11"/>
        <rFont val="方正仿宋_GBK"/>
        <charset val="134"/>
      </rPr>
      <t>种植基地</t>
    </r>
  </si>
  <si>
    <r>
      <rPr>
        <b/>
        <sz val="11"/>
        <rFont val="方正仿宋_GBK"/>
        <charset val="134"/>
      </rPr>
      <t>乌帕尔镇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</si>
  <si>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总投资：416万元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建设内容：在乌帕尔镇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村新建商铺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座，面积不少于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平方米，并配套水电等基础设施，该项目建成后资产确权量化至乌帕尔镇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13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15</t>
    </r>
    <r>
      <rPr>
        <b/>
        <sz val="11"/>
        <rFont val="方正仿宋_GBK"/>
        <charset val="134"/>
      </rPr>
      <t>村。</t>
    </r>
  </si>
  <si>
    <t>sfx2025-060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</si>
  <si>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年发展新型农村集体经济项目（第一期）</t>
    </r>
  </si>
  <si>
    <t>乡村产业发展</t>
  </si>
  <si>
    <t>新建商铺、保鲜库</t>
  </si>
  <si>
    <r>
      <rPr>
        <b/>
        <sz val="11"/>
        <rFont val="方正仿宋_GBK"/>
        <charset val="134"/>
      </rPr>
      <t>托克扎克镇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村、吾库萨克镇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</si>
  <si>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910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在托克扎克镇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村新建商铺，总面积不少于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平方米，层数不少于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层，并配套水电等基础设施，该项目建成后资产确权量化至站敏乡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19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21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22</t>
    </r>
    <r>
      <rPr>
        <b/>
        <sz val="11"/>
        <rFont val="方正仿宋_GBK"/>
        <charset val="134"/>
      </rPr>
      <t>村，托克扎克镇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村，投资</t>
    </r>
    <r>
      <rPr>
        <b/>
        <sz val="11"/>
        <rFont val="Times New Roman"/>
        <charset val="134"/>
      </rPr>
      <t>808</t>
    </r>
    <r>
      <rPr>
        <b/>
        <sz val="11"/>
        <rFont val="方正仿宋_GBK"/>
        <charset val="134"/>
      </rPr>
      <t>万元。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在吾库萨克镇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村新建保鲜库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座，每座不少于</t>
    </r>
    <r>
      <rPr>
        <b/>
        <sz val="11"/>
        <rFont val="Times New Roman"/>
        <charset val="134"/>
      </rPr>
      <t>80</t>
    </r>
    <r>
      <rPr>
        <b/>
        <sz val="11"/>
        <rFont val="方正仿宋_GBK"/>
        <charset val="134"/>
      </rPr>
      <t>平方米，并配套电力等基础设施，投资</t>
    </r>
    <r>
      <rPr>
        <b/>
        <sz val="11"/>
        <rFont val="Times New Roman"/>
        <charset val="134"/>
      </rPr>
      <t>102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</si>
  <si>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通过新建商铺，拓宽村集体经济增收渠道，增强造血功能，提升村集体经营性收入，项目建成后预计每年每村平均可增收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万元左右。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通过新建保鲜库，拓宽村集体经济增收渠道，增强造血功能，提升村集体经营性收入，投入经营后，预计每年租赁资金</t>
    </r>
    <r>
      <rPr>
        <b/>
        <sz val="11"/>
        <rFont val="Times New Roman"/>
        <charset val="134"/>
      </rPr>
      <t>10-15</t>
    </r>
    <r>
      <rPr>
        <b/>
        <sz val="11"/>
        <rFont val="方正仿宋_GBK"/>
        <charset val="134"/>
      </rPr>
      <t>万元。</t>
    </r>
  </si>
  <si>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由村集体进行招租运营，预计每村每年收取租金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万元左右，将经营收益</t>
    </r>
    <r>
      <rPr>
        <b/>
        <sz val="11"/>
        <rFont val="Times New Roman"/>
        <charset val="134"/>
      </rPr>
      <t>20%</t>
    </r>
    <r>
      <rPr>
        <b/>
        <sz val="11"/>
        <rFont val="方正仿宋_GBK"/>
        <charset val="134"/>
      </rPr>
      <t>资金作为村集体公益性开支，</t>
    </r>
    <r>
      <rPr>
        <b/>
        <sz val="11"/>
        <rFont val="Times New Roman"/>
        <charset val="134"/>
      </rPr>
      <t>30%</t>
    </r>
    <r>
      <rPr>
        <b/>
        <sz val="11"/>
        <rFont val="方正仿宋_GBK"/>
        <charset val="134"/>
      </rPr>
      <t>资金用于村里鳏寡孤独、无劳动能力、监测户分红；</t>
    </r>
    <r>
      <rPr>
        <b/>
        <sz val="11"/>
        <rFont val="Times New Roman"/>
        <charset val="134"/>
      </rPr>
      <t>50%</t>
    </r>
    <r>
      <rPr>
        <b/>
        <sz val="11"/>
        <rFont val="方正仿宋_GBK"/>
        <charset val="134"/>
      </rPr>
      <t>资金根据市场规律，挖掘可增收渠道，进行投资，实现村集体经济收入可持续发展。</t>
    </r>
    <r>
      <rPr>
        <b/>
        <sz val="11"/>
        <rFont val="Times New Roman"/>
        <charset val="134"/>
      </rPr>
      <t xml:space="preserve">
2.</t>
    </r>
    <r>
      <rPr>
        <b/>
        <sz val="11"/>
        <rFont val="方正仿宋_GBK"/>
        <charset val="134"/>
      </rPr>
      <t>由村集体进行招租运营，新建商铺主要用于对外出租，预计每个村集体经济收入年增长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万元左右。</t>
    </r>
    <r>
      <rPr>
        <b/>
        <sz val="11"/>
        <rFont val="Times New Roman"/>
        <charset val="134"/>
      </rPr>
      <t xml:space="preserve">
3.</t>
    </r>
    <r>
      <rPr>
        <b/>
        <sz val="11"/>
        <rFont val="方正仿宋_GBK"/>
        <charset val="134"/>
      </rPr>
      <t>由村集体采取对外租赁的方式进行经营，投入经营后，预计每年租赁资金</t>
    </r>
    <r>
      <rPr>
        <b/>
        <sz val="11"/>
        <rFont val="Times New Roman"/>
        <charset val="134"/>
      </rPr>
      <t>10-15</t>
    </r>
    <r>
      <rPr>
        <b/>
        <sz val="11"/>
        <rFont val="方正仿宋_GBK"/>
        <charset val="134"/>
      </rPr>
      <t>万元。</t>
    </r>
  </si>
  <si>
    <t>sfx2025-045</t>
  </si>
  <si>
    <t>托克扎克镇4村面粉厂设备配套项目</t>
  </si>
  <si>
    <t>托克扎克镇4村</t>
  </si>
  <si>
    <t>总投资：150万元
建设内容：对托克扎克镇4村现有面粉厂配备1条小袋面粉生产线，并出粉管线生产设备提升改造改良以及其他必要的设施设备，投资150万元。</t>
  </si>
  <si>
    <r>
      <rPr>
        <b/>
        <sz val="11"/>
        <rFont val="方正仿宋_GBK"/>
        <charset val="134"/>
      </rPr>
      <t>托克扎克镇人民政府</t>
    </r>
  </si>
  <si>
    <r>
      <rPr>
        <b/>
        <sz val="11"/>
        <rFont val="方正仿宋_GBK"/>
        <charset val="134"/>
      </rPr>
      <t>阿曼姑丽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热麦提</t>
    </r>
  </si>
  <si>
    <t>sfx2025-061</t>
  </si>
  <si>
    <t>疏附县果蔬仓储基础设施配套建设项目</t>
  </si>
  <si>
    <t>吾库萨克镇7村</t>
  </si>
  <si>
    <t>总投资：450万元
建设内容：为果蔬仓储配套水、电、路等基础配套设施</t>
  </si>
  <si>
    <r>
      <rPr>
        <b/>
        <sz val="12"/>
        <rFont val="方正仿宋_GBK"/>
        <charset val="134"/>
      </rPr>
      <t>玉苏普</t>
    </r>
    <r>
      <rPr>
        <b/>
        <sz val="11"/>
        <rFont val="Times New Roman"/>
        <charset val="134"/>
      </rPr>
      <t>·</t>
    </r>
    <r>
      <rPr>
        <b/>
        <sz val="11"/>
        <rFont val="宋体"/>
        <charset val="134"/>
      </rPr>
      <t>艾力</t>
    </r>
  </si>
  <si>
    <t>sfx2025-062</t>
  </si>
  <si>
    <t>生猪养殖小区附属设施配套项目</t>
  </si>
  <si>
    <t>总投资：360万元
建设内容：生猪养殖小区配套完善隔墙板、饲料房、保育舍漏粪板及其他附属设施等设备。</t>
  </si>
  <si>
    <t>sfx2025-063</t>
  </si>
  <si>
    <t>喀什地区疏附县城乡物流配送中心附属配套建设项目</t>
  </si>
  <si>
    <t>总投资：350万元
建设内容：新建农产品卸货平台及其基础配套设施。</t>
  </si>
  <si>
    <t>二、就业类</t>
  </si>
  <si>
    <t>sfx2025-027</t>
  </si>
  <si>
    <t>自主创业补贴</t>
  </si>
  <si>
    <t>创业</t>
  </si>
  <si>
    <t>创业奖补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</si>
  <si>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50.4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</t>
    </r>
    <r>
      <rPr>
        <b/>
        <sz val="11"/>
        <rFont val="Times New Roman"/>
        <charset val="134"/>
      </rPr>
      <t>1.</t>
    </r>
    <r>
      <rPr>
        <b/>
        <sz val="11"/>
        <rFont val="方正仿宋_GBK"/>
        <charset val="134"/>
      </rPr>
      <t>生产或经营面积在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平方米</t>
    </r>
    <r>
      <rPr>
        <b/>
        <sz val="11"/>
        <rFont val="Times New Roman"/>
        <charset val="134"/>
      </rPr>
      <t>(</t>
    </r>
    <r>
      <rPr>
        <b/>
        <sz val="11"/>
        <rFont val="方正仿宋_GBK"/>
        <charset val="134"/>
      </rPr>
      <t>含</t>
    </r>
    <r>
      <rPr>
        <b/>
        <sz val="11"/>
        <rFont val="Times New Roman"/>
        <charset val="134"/>
      </rPr>
      <t>)</t>
    </r>
    <r>
      <rPr>
        <b/>
        <sz val="11"/>
        <rFont val="方正仿宋_GBK"/>
        <charset val="134"/>
      </rPr>
      <t>以上，正常经营至少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个月的，按照不超过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元标准给予一次性补助，共</t>
    </r>
    <r>
      <rPr>
        <b/>
        <sz val="11"/>
        <rFont val="Times New Roman"/>
        <charset val="134"/>
      </rPr>
      <t>206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41.2</t>
    </r>
    <r>
      <rPr>
        <b/>
        <sz val="11"/>
        <rFont val="方正仿宋_GBK"/>
        <charset val="134"/>
      </rPr>
      <t>万元，其中：塔什米里克乡</t>
    </r>
    <r>
      <rPr>
        <b/>
        <sz val="11"/>
        <rFont val="Times New Roman"/>
        <charset val="134"/>
      </rPr>
      <t>43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8.6</t>
    </r>
    <r>
      <rPr>
        <b/>
        <sz val="11"/>
        <rFont val="方正仿宋_GBK"/>
        <charset val="134"/>
      </rPr>
      <t>万元、乌帕尔镇</t>
    </r>
    <r>
      <rPr>
        <b/>
        <sz val="11"/>
        <rFont val="Times New Roman"/>
        <charset val="134"/>
      </rPr>
      <t>45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23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4.6</t>
    </r>
    <r>
      <rPr>
        <b/>
        <sz val="11"/>
        <rFont val="方正仿宋_GBK"/>
        <charset val="134"/>
      </rPr>
      <t>万元、石园镇</t>
    </r>
    <r>
      <rPr>
        <b/>
        <sz val="11"/>
        <rFont val="Times New Roman"/>
        <charset val="134"/>
      </rPr>
      <t>21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4.2</t>
    </r>
    <r>
      <rPr>
        <b/>
        <sz val="11"/>
        <rFont val="方正仿宋_GBK"/>
        <charset val="134"/>
      </rPr>
      <t>万元、木什乡</t>
    </r>
    <r>
      <rPr>
        <b/>
        <sz val="11"/>
        <rFont val="Times New Roman"/>
        <charset val="134"/>
      </rPr>
      <t>25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8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1.6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21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4.2</t>
    </r>
    <r>
      <rPr>
        <b/>
        <sz val="11"/>
        <rFont val="方正仿宋_GBK"/>
        <charset val="134"/>
      </rPr>
      <t>万元；</t>
    </r>
    <r>
      <rPr>
        <b/>
        <sz val="11"/>
        <rFont val="Times New Roman"/>
        <charset val="134"/>
      </rPr>
      <t>2.</t>
    </r>
    <r>
      <rPr>
        <b/>
        <sz val="11"/>
        <rFont val="方正仿宋_GBK"/>
        <charset val="134"/>
      </rPr>
      <t>生产或经营面积不足</t>
    </r>
    <r>
      <rPr>
        <b/>
        <sz val="11"/>
        <rFont val="Times New Roman"/>
        <charset val="134"/>
      </rPr>
      <t>20</t>
    </r>
    <r>
      <rPr>
        <b/>
        <sz val="11"/>
        <rFont val="方正仿宋_GBK"/>
        <charset val="134"/>
      </rPr>
      <t>平方米</t>
    </r>
    <r>
      <rPr>
        <b/>
        <sz val="11"/>
        <rFont val="Times New Roman"/>
        <charset val="134"/>
      </rPr>
      <t>(</t>
    </r>
    <r>
      <rPr>
        <b/>
        <sz val="11"/>
        <rFont val="方正仿宋_GBK"/>
        <charset val="134"/>
      </rPr>
      <t>包括餐车、零售点等移动式摊位</t>
    </r>
    <r>
      <rPr>
        <b/>
        <sz val="11"/>
        <rFont val="Times New Roman"/>
        <charset val="134"/>
      </rPr>
      <t>)</t>
    </r>
    <r>
      <rPr>
        <b/>
        <sz val="11"/>
        <rFont val="方正仿宋_GBK"/>
        <charset val="134"/>
      </rPr>
      <t>，正常经营至少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个月的，按照不超过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元的标准给子一次性补助，共</t>
    </r>
    <r>
      <rPr>
        <b/>
        <sz val="11"/>
        <rFont val="Times New Roman"/>
        <charset val="134"/>
      </rPr>
      <t>92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9.2</t>
    </r>
    <r>
      <rPr>
        <b/>
        <sz val="11"/>
        <rFont val="方正仿宋_GBK"/>
        <charset val="134"/>
      </rPr>
      <t>万元，其中：塔什米里克乡</t>
    </r>
    <r>
      <rPr>
        <b/>
        <sz val="11"/>
        <rFont val="Times New Roman"/>
        <charset val="134"/>
      </rPr>
      <t>19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1.9</t>
    </r>
    <r>
      <rPr>
        <b/>
        <sz val="11"/>
        <rFont val="方正仿宋_GBK"/>
        <charset val="134"/>
      </rPr>
      <t>万元、乌帕尔镇</t>
    </r>
    <r>
      <rPr>
        <b/>
        <sz val="11"/>
        <rFont val="Times New Roman"/>
        <charset val="134"/>
      </rPr>
      <t>16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1.6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0.9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万元、石园镇</t>
    </r>
    <r>
      <rPr>
        <b/>
        <sz val="11"/>
        <rFont val="Times New Roman"/>
        <charset val="134"/>
      </rPr>
      <t>12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1.2</t>
    </r>
    <r>
      <rPr>
        <b/>
        <sz val="11"/>
        <rFont val="方正仿宋_GBK"/>
        <charset val="134"/>
      </rPr>
      <t>万元、木什乡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0.5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1.1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</si>
  <si>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经济效益：带动</t>
    </r>
    <r>
      <rPr>
        <b/>
        <sz val="11"/>
        <color theme="1"/>
        <rFont val="Times New Roman"/>
        <charset val="134"/>
      </rPr>
      <t>298</t>
    </r>
    <r>
      <rPr>
        <b/>
        <sz val="11"/>
        <color theme="1"/>
        <rFont val="方正仿宋_GBK"/>
        <charset val="134"/>
      </rPr>
      <t>人脱贫人口就业，增加脱贫户及监测帮扶对象经济收入；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社会效益：实现</t>
    </r>
    <r>
      <rPr>
        <b/>
        <sz val="11"/>
        <color theme="1"/>
        <rFont val="Times New Roman"/>
        <charset val="134"/>
      </rPr>
      <t>298</t>
    </r>
    <r>
      <rPr>
        <b/>
        <sz val="11"/>
        <color theme="1"/>
        <rFont val="方正仿宋_GBK"/>
        <charset val="134"/>
      </rPr>
      <t>人帮扶对象稳定创业，有效减轻自主创业脱贫户和监测帮扶家庭劳动力经济压力，保障脱贫户和监测帮扶家庭劳动力、弱劳动力持续受益，进一步巩固拓展脱贫攻坚成果。受益脱贫人口和监测帮扶家庭群众满意度预计能达到</t>
    </r>
    <r>
      <rPr>
        <b/>
        <sz val="11"/>
        <color theme="1"/>
        <rFont val="Times New Roman"/>
        <charset val="134"/>
      </rPr>
      <t>95%</t>
    </r>
    <r>
      <rPr>
        <b/>
        <sz val="11"/>
        <color theme="1"/>
        <rFont val="方正仿宋_GBK"/>
        <charset val="134"/>
      </rPr>
      <t>。</t>
    </r>
  </si>
  <si>
    <t>财政衔接资金直接补贴自主创业者，通过奖补方式增强脱贫户、监测户对自主创业的积极性，持续巩固脱贫攻坚成果成效，增强群众获得感和幸福感。</t>
  </si>
  <si>
    <t>人社局</t>
  </si>
  <si>
    <t>邓飞</t>
  </si>
  <si>
    <t>sfx2025-028</t>
  </si>
  <si>
    <t>疏附县农村道路管护人员补助</t>
  </si>
  <si>
    <t>公益性岗位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</si>
  <si>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774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建设内容：为脱贫户（监测帮扶对象）或易地搬迁家庭中的</t>
    </r>
    <r>
      <rPr>
        <b/>
        <sz val="11"/>
        <rFont val="Times New Roman"/>
        <charset val="134"/>
      </rPr>
      <t>645</t>
    </r>
    <r>
      <rPr>
        <b/>
        <sz val="11"/>
        <rFont val="方正仿宋_GBK"/>
        <charset val="134"/>
      </rPr>
      <t>人发放农村道路管护人员补助资金，每人每月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元共</t>
    </r>
    <r>
      <rPr>
        <b/>
        <sz val="11"/>
        <rFont val="Times New Roman"/>
        <charset val="134"/>
      </rPr>
      <t>774</t>
    </r>
    <r>
      <rPr>
        <b/>
        <sz val="11"/>
        <rFont val="方正仿宋_GBK"/>
        <charset val="134"/>
      </rPr>
      <t>万元，其中：布拉克苏乡</t>
    </r>
    <r>
      <rPr>
        <b/>
        <sz val="11"/>
        <rFont val="Times New Roman"/>
        <charset val="134"/>
      </rPr>
      <t>105</t>
    </r>
    <r>
      <rPr>
        <b/>
        <sz val="11"/>
        <rFont val="方正仿宋_GBK"/>
        <charset val="134"/>
      </rPr>
      <t>人、木什乡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人、石园镇</t>
    </r>
    <r>
      <rPr>
        <b/>
        <sz val="11"/>
        <rFont val="Times New Roman"/>
        <charset val="134"/>
      </rPr>
      <t>78</t>
    </r>
    <r>
      <rPr>
        <b/>
        <sz val="11"/>
        <rFont val="方正仿宋_GBK"/>
        <charset val="134"/>
      </rPr>
      <t>人、塔什米里克乡</t>
    </r>
    <r>
      <rPr>
        <b/>
        <sz val="11"/>
        <rFont val="Times New Roman"/>
        <charset val="134"/>
      </rPr>
      <t>79</t>
    </r>
    <r>
      <rPr>
        <b/>
        <sz val="11"/>
        <rFont val="方正仿宋_GBK"/>
        <charset val="134"/>
      </rPr>
      <t>人、铁日木乡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人、托克扎克镇</t>
    </r>
    <r>
      <rPr>
        <b/>
        <sz val="11"/>
        <rFont val="Times New Roman"/>
        <charset val="134"/>
      </rPr>
      <t>43</t>
    </r>
    <r>
      <rPr>
        <b/>
        <sz val="11"/>
        <rFont val="方正仿宋_GBK"/>
        <charset val="134"/>
      </rPr>
      <t>人、乌帕尔镇</t>
    </r>
    <r>
      <rPr>
        <b/>
        <sz val="11"/>
        <rFont val="Times New Roman"/>
        <charset val="134"/>
      </rPr>
      <t>77</t>
    </r>
    <r>
      <rPr>
        <b/>
        <sz val="11"/>
        <rFont val="方正仿宋_GBK"/>
        <charset val="134"/>
      </rPr>
      <t>人、吾库萨克镇</t>
    </r>
    <r>
      <rPr>
        <b/>
        <sz val="11"/>
        <rFont val="Times New Roman"/>
        <charset val="134"/>
      </rPr>
      <t>31</t>
    </r>
    <r>
      <rPr>
        <b/>
        <sz val="11"/>
        <rFont val="方正仿宋_GBK"/>
        <charset val="134"/>
      </rPr>
      <t>人、站敏乡</t>
    </r>
    <r>
      <rPr>
        <b/>
        <sz val="11"/>
        <rFont val="Times New Roman"/>
        <charset val="134"/>
      </rPr>
      <t>102</t>
    </r>
    <r>
      <rPr>
        <b/>
        <sz val="11"/>
        <rFont val="方正仿宋_GBK"/>
        <charset val="134"/>
      </rPr>
      <t>人。</t>
    </r>
  </si>
  <si>
    <r>
      <rPr>
        <b/>
        <sz val="11"/>
        <color theme="1"/>
        <rFont val="方正仿宋_GBK"/>
        <charset val="134"/>
      </rPr>
      <t>经济效益：实现</t>
    </r>
    <r>
      <rPr>
        <b/>
        <sz val="11"/>
        <color theme="1"/>
        <rFont val="Times New Roman"/>
        <charset val="134"/>
      </rPr>
      <t>645</t>
    </r>
    <r>
      <rPr>
        <b/>
        <sz val="11"/>
        <color theme="1"/>
        <rFont val="方正仿宋_GBK"/>
        <charset val="134"/>
      </rPr>
      <t>人帮扶对象稳定就业，全年收入增加</t>
    </r>
    <r>
      <rPr>
        <b/>
        <sz val="11"/>
        <color theme="1"/>
        <rFont val="Times New Roman"/>
        <charset val="134"/>
      </rPr>
      <t>774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社会效益：完成疏附县</t>
    </r>
    <r>
      <rPr>
        <b/>
        <sz val="11"/>
        <color theme="1"/>
        <rFont val="Times New Roman"/>
        <charset val="134"/>
      </rPr>
      <t>1558</t>
    </r>
    <r>
      <rPr>
        <b/>
        <sz val="11"/>
        <color theme="1"/>
        <rFont val="方正仿宋_GBK"/>
        <charset val="134"/>
      </rPr>
      <t>公里农村道路日常养护管理工作，将加快推进我县农村道路发展，有效改善道路公路及其附属设施，管护员参加养护工作合格率</t>
    </r>
    <r>
      <rPr>
        <b/>
        <sz val="11"/>
        <color theme="1"/>
        <rFont val="Times New Roman"/>
        <charset val="134"/>
      </rPr>
      <t>100%</t>
    </r>
    <r>
      <rPr>
        <b/>
        <sz val="11"/>
        <color theme="1"/>
        <rFont val="方正仿宋_GBK"/>
        <charset val="134"/>
      </rPr>
      <t>，管护人员补助标准</t>
    </r>
    <r>
      <rPr>
        <b/>
        <sz val="11"/>
        <color theme="1"/>
        <rFont val="Times New Roman"/>
        <charset val="134"/>
      </rPr>
      <t>1000</t>
    </r>
    <r>
      <rPr>
        <b/>
        <sz val="11"/>
        <color theme="1"/>
        <rFont val="方正仿宋_GBK"/>
        <charset val="134"/>
      </rPr>
      <t>元，资金补助发放及时率</t>
    </r>
    <r>
      <rPr>
        <b/>
        <sz val="11"/>
        <color theme="1"/>
        <rFont val="Times New Roman"/>
        <charset val="134"/>
      </rPr>
      <t>100%</t>
    </r>
    <r>
      <rPr>
        <b/>
        <sz val="11"/>
        <color theme="1"/>
        <rFont val="方正仿宋_GBK"/>
        <charset val="134"/>
      </rPr>
      <t>。</t>
    </r>
  </si>
  <si>
    <t>财政衔接资金直接补贴农户，增强稳定就业岗位，增加群众就业积极性，持续巩固脱贫攻坚成果成效，增强群众获得感和幸福感。</t>
  </si>
  <si>
    <t>交通局</t>
  </si>
  <si>
    <r>
      <rPr>
        <b/>
        <sz val="11"/>
        <rFont val="方正仿宋_GBK"/>
        <charset val="134"/>
      </rPr>
      <t>玉苏普江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图尔贡</t>
    </r>
  </si>
  <si>
    <t>sfx2025-029</t>
  </si>
  <si>
    <t>交通补助项目</t>
  </si>
  <si>
    <t>务工补助</t>
  </si>
  <si>
    <t>交通费补助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</si>
  <si>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530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建设内容：对疏附县籍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年赴外地转移连续就业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个月以上的脱贫人口和监测户家庭人口，疆外赴内蒙古自治区、宁夏回族自治区、甘肃省、青海省、山西省、四川省、云南省、陕西省、重庆市、贵州省</t>
    </r>
    <r>
      <rPr>
        <b/>
        <sz val="11"/>
        <rFont val="Times New Roman"/>
        <charset val="134"/>
      </rPr>
      <t>1500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年，其余省市</t>
    </r>
    <r>
      <rPr>
        <b/>
        <sz val="11"/>
        <rFont val="Times New Roman"/>
        <charset val="134"/>
      </rPr>
      <t>2000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年，疆内跨地州市（含兵团）赴阿克苏地区、和田地区、克州、巴州</t>
    </r>
    <r>
      <rPr>
        <b/>
        <sz val="11"/>
        <rFont val="Times New Roman"/>
        <charset val="134"/>
      </rPr>
      <t>700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年，其余地州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年，地区内跨县市赴喀什市、疏勒县、草湖镇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年，喀什地区其他县市及农三师其余团场按照</t>
    </r>
    <r>
      <rPr>
        <b/>
        <sz val="11"/>
        <rFont val="Times New Roman"/>
        <charset val="134"/>
      </rPr>
      <t>200/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年，共补助</t>
    </r>
    <r>
      <rPr>
        <b/>
        <sz val="11"/>
        <rFont val="Times New Roman"/>
        <charset val="134"/>
      </rPr>
      <t>9212</t>
    </r>
    <r>
      <rPr>
        <b/>
        <sz val="11"/>
        <rFont val="方正仿宋_GBK"/>
        <charset val="134"/>
      </rPr>
      <t>人，其中：木什乡</t>
    </r>
    <r>
      <rPr>
        <b/>
        <sz val="11"/>
        <rFont val="Times New Roman"/>
        <charset val="134"/>
      </rPr>
      <t>907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113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366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428</t>
    </r>
    <r>
      <rPr>
        <b/>
        <sz val="11"/>
        <rFont val="方正仿宋_GBK"/>
        <charset val="134"/>
      </rPr>
      <t>人）、吾库萨克镇</t>
    </r>
    <r>
      <rPr>
        <b/>
        <sz val="11"/>
        <rFont val="Times New Roman"/>
        <charset val="134"/>
      </rPr>
      <t xml:space="preserve"> 335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13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66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256</t>
    </r>
    <r>
      <rPr>
        <b/>
        <sz val="11"/>
        <rFont val="方正仿宋_GBK"/>
        <charset val="134"/>
      </rPr>
      <t>人）、站敏乡</t>
    </r>
    <r>
      <rPr>
        <b/>
        <sz val="11"/>
        <rFont val="Times New Roman"/>
        <charset val="134"/>
      </rPr>
      <t>690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48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207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435</t>
    </r>
    <r>
      <rPr>
        <b/>
        <sz val="11"/>
        <rFont val="方正仿宋_GBK"/>
        <charset val="134"/>
      </rPr>
      <t>人）、托克扎克镇</t>
    </r>
    <r>
      <rPr>
        <b/>
        <sz val="11"/>
        <rFont val="Times New Roman"/>
        <charset val="134"/>
      </rPr>
      <t>344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28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125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191</t>
    </r>
    <r>
      <rPr>
        <b/>
        <sz val="11"/>
        <rFont val="方正仿宋_GBK"/>
        <charset val="134"/>
      </rPr>
      <t>人）、石园</t>
    </r>
    <r>
      <rPr>
        <b/>
        <sz val="11"/>
        <rFont val="Times New Roman"/>
        <charset val="134"/>
      </rPr>
      <t>818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56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251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511</t>
    </r>
    <r>
      <rPr>
        <b/>
        <sz val="11"/>
        <rFont val="方正仿宋_GBK"/>
        <charset val="134"/>
      </rPr>
      <t>人）、乌帕尔</t>
    </r>
    <r>
      <rPr>
        <b/>
        <sz val="11"/>
        <rFont val="Times New Roman"/>
        <charset val="134"/>
      </rPr>
      <t>1785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126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806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853</t>
    </r>
    <r>
      <rPr>
        <b/>
        <sz val="11"/>
        <rFont val="方正仿宋_GBK"/>
        <charset val="134"/>
      </rPr>
      <t>人）、布拉克苏</t>
    </r>
    <r>
      <rPr>
        <b/>
        <sz val="11"/>
        <rFont val="Times New Roman"/>
        <charset val="134"/>
      </rPr>
      <t>2186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187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1023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976</t>
    </r>
    <r>
      <rPr>
        <b/>
        <sz val="11"/>
        <rFont val="方正仿宋_GBK"/>
        <charset val="134"/>
      </rPr>
      <t>人）、铁日木</t>
    </r>
    <r>
      <rPr>
        <b/>
        <sz val="11"/>
        <rFont val="Times New Roman"/>
        <charset val="134"/>
      </rPr>
      <t>395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57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202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136</t>
    </r>
    <r>
      <rPr>
        <b/>
        <sz val="11"/>
        <rFont val="方正仿宋_GBK"/>
        <charset val="134"/>
      </rPr>
      <t>人）、塔什米力克</t>
    </r>
    <r>
      <rPr>
        <b/>
        <sz val="11"/>
        <rFont val="Times New Roman"/>
        <charset val="134"/>
      </rPr>
      <t>1752</t>
    </r>
    <r>
      <rPr>
        <b/>
        <sz val="11"/>
        <rFont val="方正仿宋_GBK"/>
        <charset val="134"/>
      </rPr>
      <t>人（疆外务工</t>
    </r>
    <r>
      <rPr>
        <b/>
        <sz val="11"/>
        <rFont val="Times New Roman"/>
        <charset val="134"/>
      </rPr>
      <t>112</t>
    </r>
    <r>
      <rPr>
        <b/>
        <sz val="11"/>
        <rFont val="方正仿宋_GBK"/>
        <charset val="134"/>
      </rPr>
      <t>人，疆内跨地州务工</t>
    </r>
    <r>
      <rPr>
        <b/>
        <sz val="11"/>
        <rFont val="Times New Roman"/>
        <charset val="134"/>
      </rPr>
      <t>860</t>
    </r>
    <r>
      <rPr>
        <b/>
        <sz val="11"/>
        <rFont val="方正仿宋_GBK"/>
        <charset val="134"/>
      </rPr>
      <t>人，地区内务工</t>
    </r>
    <r>
      <rPr>
        <b/>
        <sz val="11"/>
        <rFont val="Times New Roman"/>
        <charset val="134"/>
      </rPr>
      <t>780</t>
    </r>
    <r>
      <rPr>
        <b/>
        <sz val="11"/>
        <rFont val="方正仿宋_GBK"/>
        <charset val="134"/>
      </rPr>
      <t>人）。最终补助人数以各乡镇实际申请并审核通过人数为准。</t>
    </r>
  </si>
  <si>
    <r>
      <rPr>
        <b/>
        <sz val="11"/>
        <color theme="1"/>
        <rFont val="方正仿宋_GBK"/>
        <charset val="134"/>
      </rPr>
      <t>经济效益：降低</t>
    </r>
    <r>
      <rPr>
        <b/>
        <sz val="11"/>
        <color theme="1"/>
        <rFont val="Times New Roman"/>
        <charset val="134"/>
      </rPr>
      <t>9212</t>
    </r>
    <r>
      <rPr>
        <b/>
        <sz val="11"/>
        <color theme="1"/>
        <rFont val="方正仿宋_GBK"/>
        <charset val="134"/>
      </rPr>
      <t>名脱贫户及监测帮扶对象务工人员成本</t>
    </r>
    <r>
      <rPr>
        <b/>
        <sz val="11"/>
        <color theme="1"/>
        <rFont val="Times New Roman"/>
        <charset val="134"/>
      </rPr>
      <t>100-2000</t>
    </r>
    <r>
      <rPr>
        <b/>
        <sz val="11"/>
        <color theme="1"/>
        <rFont val="方正仿宋_GBK"/>
        <charset val="134"/>
      </rPr>
      <t>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社会效益：，促进劳动力流动，稳定就业面，增加群众外出务工积极性，持续巩固脱贫攻坚成果成效，群众满意度</t>
    </r>
    <r>
      <rPr>
        <b/>
        <sz val="11"/>
        <color theme="1"/>
        <rFont val="Times New Roman"/>
        <charset val="134"/>
      </rPr>
      <t>≥95%</t>
    </r>
    <r>
      <rPr>
        <b/>
        <sz val="11"/>
        <color theme="1"/>
        <rFont val="方正仿宋_GBK"/>
        <charset val="134"/>
      </rPr>
      <t>。</t>
    </r>
  </si>
  <si>
    <t>财政衔接资金直接补贴外出务工人员，稳定就业面，增加群众外出务工积极性，持续巩固脱贫攻坚成果成效，增强群众获得感和幸福感。</t>
  </si>
  <si>
    <t>sfx2025-030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</si>
  <si>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年公益性岗位补助项目</t>
    </r>
  </si>
  <si>
    <t>总投资：814.8万元
建设内容：主要计划对388名疏附县监测帮扶对象公益性岗位进行补助，补助标准为每人每月1750元，全年总投资814.8万元，其中：木什乡37人补助77.7万元、站敏乡59人123.9万元、吾库萨克镇37人77.7万元、托克扎克镇33人69.3万元、石园镇48人100.8万元、布拉克苏乡53人111.3万元、铁日木乡22人46.2万元、塔什米里克乡52人109.2万元、乌帕尔镇47人98.7万元（最终以实际发放为准）。</t>
  </si>
  <si>
    <r>
      <rPr>
        <b/>
        <sz val="11"/>
        <color theme="1"/>
        <rFont val="方正仿宋_GBK"/>
        <charset val="134"/>
      </rPr>
      <t>经济效益：带动增加脱贫户及监测户全年总收入</t>
    </r>
    <r>
      <rPr>
        <b/>
        <sz val="11"/>
        <color theme="1"/>
        <rFont val="Times New Roman"/>
        <charset val="134"/>
      </rPr>
      <t>≥583.2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社会效益：带动脱贫户（含监测帮扶对象）就业人数</t>
    </r>
    <r>
      <rPr>
        <b/>
        <sz val="11"/>
        <color theme="1"/>
        <rFont val="Times New Roman"/>
        <charset val="134"/>
      </rPr>
      <t>≥300</t>
    </r>
    <r>
      <rPr>
        <b/>
        <sz val="11"/>
        <color theme="1"/>
        <rFont val="方正仿宋_GBK"/>
        <charset val="134"/>
      </rPr>
      <t>人，通过项目实施，增加就业人员家庭收入，促进稳定就业，持续巩固脱贫攻坚成果成效，增强群众获得感和幸福感。</t>
    </r>
  </si>
  <si>
    <t>财政衔接资金直接补贴农户，增强群众参与就业积极性，扩大稳岗就业面，持续巩固脱贫攻坚成果成效，增强群众获得感和幸福感。</t>
  </si>
  <si>
    <t>sfx2025-031</t>
  </si>
  <si>
    <t>疏附县2025年临时性公益性岗位补助项目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</si>
  <si>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480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建设内容：对疏附县户籍脱贫户、监测帮扶对象统筹开发临时性公益性岗位</t>
    </r>
    <r>
      <rPr>
        <b/>
        <sz val="11"/>
        <rFont val="Times New Roman"/>
        <charset val="134"/>
      </rPr>
      <t>800</t>
    </r>
    <r>
      <rPr>
        <b/>
        <sz val="11"/>
        <rFont val="方正仿宋_GBK"/>
        <charset val="134"/>
      </rPr>
      <t>个，实施就业补助，补助时长不超过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个月，补助标准为每人每月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元，其中：木什乡</t>
    </r>
    <r>
      <rPr>
        <b/>
        <sz val="11"/>
        <rFont val="Times New Roman"/>
        <charset val="134"/>
      </rPr>
      <t>78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40.8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120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72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30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24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72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43.2</t>
    </r>
    <r>
      <rPr>
        <b/>
        <sz val="11"/>
        <rFont val="方正仿宋_GBK"/>
        <charset val="134"/>
      </rPr>
      <t>万元、石园镇</t>
    </r>
    <r>
      <rPr>
        <b/>
        <sz val="11"/>
        <rFont val="Times New Roman"/>
        <charset val="134"/>
      </rPr>
      <t>130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78</t>
    </r>
    <r>
      <rPr>
        <b/>
        <sz val="11"/>
        <rFont val="方正仿宋_GBK"/>
        <charset val="134"/>
      </rPr>
      <t>万元、布拉克苏乡</t>
    </r>
    <r>
      <rPr>
        <b/>
        <sz val="11"/>
        <rFont val="Times New Roman"/>
        <charset val="134"/>
      </rPr>
      <t>102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61.2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24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14.4</t>
    </r>
    <r>
      <rPr>
        <b/>
        <sz val="11"/>
        <rFont val="方正仿宋_GBK"/>
        <charset val="134"/>
      </rPr>
      <t>万元、塔什米里克乡</t>
    </r>
    <r>
      <rPr>
        <b/>
        <sz val="11"/>
        <rFont val="Times New Roman"/>
        <charset val="134"/>
      </rPr>
      <t>120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72</t>
    </r>
    <r>
      <rPr>
        <b/>
        <sz val="11"/>
        <rFont val="方正仿宋_GBK"/>
        <charset val="134"/>
      </rPr>
      <t>万元、乌帕尔镇</t>
    </r>
    <r>
      <rPr>
        <b/>
        <sz val="11"/>
        <rFont val="Times New Roman"/>
        <charset val="134"/>
      </rPr>
      <t>124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74.4</t>
    </r>
    <r>
      <rPr>
        <b/>
        <sz val="11"/>
        <rFont val="方正仿宋_GBK"/>
        <charset val="134"/>
      </rPr>
      <t>万元（最终以实际发放为准）。</t>
    </r>
  </si>
  <si>
    <r>
      <rPr>
        <b/>
        <sz val="11"/>
        <color theme="1"/>
        <rFont val="方正仿宋_GBK"/>
        <charset val="134"/>
      </rPr>
      <t>经济效益：带动增加脱贫户及监测户全年总收入</t>
    </r>
    <r>
      <rPr>
        <b/>
        <sz val="11"/>
        <color theme="1"/>
        <rFont val="Times New Roman"/>
        <charset val="134"/>
      </rPr>
      <t>≥480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社会效益：带动脱贫户（含监测帮扶对象）就业人数</t>
    </r>
    <r>
      <rPr>
        <b/>
        <sz val="11"/>
        <color theme="1"/>
        <rFont val="Times New Roman"/>
        <charset val="134"/>
      </rPr>
      <t>≥800</t>
    </r>
    <r>
      <rPr>
        <b/>
        <sz val="11"/>
        <color theme="1"/>
        <rFont val="方正仿宋_GBK"/>
        <charset val="134"/>
      </rPr>
      <t>人，通过项目实施，增加就业人员家庭收入，促进稳定就业，持续巩固脱贫攻坚成果成效，增强群众获得感和幸福感。</t>
    </r>
  </si>
  <si>
    <t>三、乡村建设类</t>
  </si>
  <si>
    <t>sfx2025-032</t>
  </si>
  <si>
    <t>疏附县农村生活垃圾处理及环境提升项目</t>
  </si>
  <si>
    <t>人居环境整治</t>
  </si>
  <si>
    <t>农村垃圾治理</t>
  </si>
  <si>
    <t>托克扎克镇、吾库萨克镇、站敏乡、木什乡、乌帕尔镇、塔什米里克乡、铁日木乡、石园镇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</si>
  <si>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1000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建设内容：为提升疏附县农村生活处理能力，计划托克扎克镇、吾库萨克镇、站敏乡、木什乡、乌帕尔镇、塔什米里克乡、铁日木乡、石园镇等</t>
    </r>
    <r>
      <rPr>
        <b/>
        <sz val="11"/>
        <rFont val="Times New Roman"/>
        <charset val="134"/>
      </rPr>
      <t>8</t>
    </r>
    <r>
      <rPr>
        <b/>
        <sz val="11"/>
        <rFont val="方正仿宋_GBK"/>
        <charset val="134"/>
      </rPr>
      <t>个乡镇采购生活垃圾处理设施，包括</t>
    </r>
    <r>
      <rPr>
        <b/>
        <sz val="11"/>
        <rFont val="Times New Roman"/>
        <charset val="134"/>
      </rPr>
      <t>18</t>
    </r>
    <r>
      <rPr>
        <b/>
        <sz val="11"/>
        <rFont val="方正仿宋_GBK"/>
        <charset val="134"/>
      </rPr>
      <t>吨垃圾清运车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辆、</t>
    </r>
    <r>
      <rPr>
        <b/>
        <sz val="11"/>
        <rFont val="Times New Roman"/>
        <charset val="134"/>
      </rPr>
      <t>25</t>
    </r>
    <r>
      <rPr>
        <b/>
        <sz val="11"/>
        <rFont val="方正仿宋_GBK"/>
        <charset val="134"/>
      </rPr>
      <t>吨垃圾清运车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辆、分类垃圾箱</t>
    </r>
    <r>
      <rPr>
        <b/>
        <sz val="11"/>
        <rFont val="Times New Roman"/>
        <charset val="134"/>
      </rPr>
      <t>390</t>
    </r>
    <r>
      <rPr>
        <b/>
        <sz val="11"/>
        <rFont val="方正仿宋_GBK"/>
        <charset val="134"/>
      </rPr>
      <t>个、</t>
    </r>
    <r>
      <rPr>
        <b/>
        <sz val="11"/>
        <rFont val="Times New Roman"/>
        <charset val="134"/>
      </rPr>
      <t>120L</t>
    </r>
    <r>
      <rPr>
        <b/>
        <sz val="11"/>
        <rFont val="方正仿宋_GBK"/>
        <charset val="134"/>
      </rPr>
      <t>垃圾桶</t>
    </r>
    <r>
      <rPr>
        <b/>
        <sz val="11"/>
        <rFont val="Times New Roman"/>
        <charset val="134"/>
      </rPr>
      <t>400</t>
    </r>
    <r>
      <rPr>
        <b/>
        <sz val="11"/>
        <rFont val="方正仿宋_GBK"/>
        <charset val="134"/>
      </rPr>
      <t>个、垃圾船</t>
    </r>
    <r>
      <rPr>
        <b/>
        <sz val="11"/>
        <rFont val="Times New Roman"/>
        <charset val="134"/>
      </rPr>
      <t>225</t>
    </r>
    <r>
      <rPr>
        <b/>
        <sz val="11"/>
        <rFont val="方正仿宋_GBK"/>
        <charset val="134"/>
      </rPr>
      <t>个、清扫车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辆、小型电动垃圾清扫车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辆、洒水车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辆、电动三轮垃圾车</t>
    </r>
    <r>
      <rPr>
        <b/>
        <sz val="11"/>
        <rFont val="Times New Roman"/>
        <charset val="134"/>
      </rPr>
      <t>91</t>
    </r>
    <r>
      <rPr>
        <b/>
        <sz val="11"/>
        <rFont val="方正仿宋_GBK"/>
        <charset val="134"/>
      </rPr>
      <t>辆等设备及附属设施。</t>
    </r>
  </si>
  <si>
    <r>
      <rPr>
        <b/>
        <sz val="11"/>
        <color theme="1"/>
        <rFont val="方正仿宋_GBK"/>
        <charset val="134"/>
      </rPr>
      <t>社会效益：该项目建成后可解决农户居住环境，提升幸福指数，完善农村基础配套设施，促进</t>
    </r>
    <r>
      <rPr>
        <b/>
        <sz val="11"/>
        <color theme="1"/>
        <rFont val="Times New Roman"/>
        <charset val="134"/>
      </rPr>
      <t>“</t>
    </r>
    <r>
      <rPr>
        <b/>
        <sz val="11"/>
        <color theme="1"/>
        <rFont val="方正仿宋_GBK"/>
        <charset val="134"/>
      </rPr>
      <t>美丽乡村</t>
    </r>
    <r>
      <rPr>
        <b/>
        <sz val="11"/>
        <color theme="1"/>
        <rFont val="Times New Roman"/>
        <charset val="134"/>
      </rPr>
      <t>”</t>
    </r>
    <r>
      <rPr>
        <b/>
        <sz val="11"/>
        <color theme="1"/>
        <rFont val="方正仿宋_GBK"/>
        <charset val="134"/>
      </rPr>
      <t>的建设，提升村民的幸福感，改善村容村貌和人居环境。</t>
    </r>
  </si>
  <si>
    <t>提升乡村人居环境，提升解决农村垃圾处理的问题。</t>
  </si>
  <si>
    <t>住建局</t>
  </si>
  <si>
    <t>张晋涛</t>
  </si>
  <si>
    <t>sfx2025-033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</si>
  <si>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年农村村组道路建设项目</t>
    </r>
  </si>
  <si>
    <t>农村基础设施</t>
  </si>
  <si>
    <t>农村道路建设</t>
  </si>
  <si>
    <t>乌帕尔镇各村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</si>
  <si>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建设内容：为乌帕尔镇各村修建村组道路约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公里沥青路，道路宽度不低于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米。</t>
    </r>
  </si>
  <si>
    <r>
      <rPr>
        <b/>
        <sz val="11"/>
        <color theme="1"/>
        <rFont val="方正仿宋_GBK"/>
        <charset val="134"/>
      </rPr>
      <t>经济效益：项目建设过程中吸纳当地低收入群众务，工促进农户增收。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将改善农村公路的交通状况，促进乡村物流和经济发展，从而保障乡村居民生活、生产持续健康发展，同时将有效提升乡村人居环境条件。</t>
    </r>
  </si>
  <si>
    <r>
      <rPr>
        <b/>
        <sz val="11"/>
        <color theme="1"/>
        <rFont val="方正仿宋_GBK"/>
        <charset val="134"/>
      </rPr>
      <t>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将改善农村公路的交通状况，促进乡村物流和经济发展，从而保障乡村居民生活、生产持续健康发展，同时将有效提升乡村人居环境条件。</t>
    </r>
  </si>
  <si>
    <t>sfx2025-035</t>
  </si>
  <si>
    <r>
      <rPr>
        <b/>
        <sz val="11"/>
        <rFont val="方正仿宋_GBK"/>
        <charset val="134"/>
      </rPr>
      <t>疏附县塔什米里克乡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村小型污水管网建设项目</t>
    </r>
  </si>
  <si>
    <t>农村污水治理</t>
  </si>
  <si>
    <r>
      <rPr>
        <b/>
        <sz val="11"/>
        <rFont val="方正仿宋_GBK"/>
        <charset val="134"/>
      </rPr>
      <t>塔什米里克乡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</si>
  <si>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1700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建设内容：在塔什米里克乡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村铺设排污主管网约</t>
    </r>
    <r>
      <rPr>
        <b/>
        <sz val="11"/>
        <rFont val="Times New Roman"/>
        <charset val="134"/>
      </rPr>
      <t>8.20</t>
    </r>
    <r>
      <rPr>
        <b/>
        <sz val="11"/>
        <rFont val="方正仿宋_GBK"/>
        <charset val="134"/>
      </rPr>
      <t>公里，入户管道约</t>
    </r>
    <r>
      <rPr>
        <b/>
        <sz val="11"/>
        <rFont val="Times New Roman"/>
        <charset val="134"/>
      </rPr>
      <t>15.0</t>
    </r>
    <r>
      <rPr>
        <b/>
        <sz val="11"/>
        <rFont val="方正仿宋_GBK"/>
        <charset val="134"/>
      </rPr>
      <t>公里，并配套检查井、化粪池、污水处理站等相关附属设施，平均每公里</t>
    </r>
    <r>
      <rPr>
        <b/>
        <sz val="11"/>
        <rFont val="Times New Roman"/>
        <charset val="134"/>
      </rPr>
      <t>73.3</t>
    </r>
    <r>
      <rPr>
        <b/>
        <sz val="11"/>
        <rFont val="方正仿宋_GBK"/>
        <charset val="134"/>
      </rPr>
      <t>万元，投资</t>
    </r>
    <r>
      <rPr>
        <b/>
        <sz val="11"/>
        <rFont val="Times New Roman"/>
        <charset val="134"/>
      </rPr>
      <t>1700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</si>
  <si>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社会效益：强化农村污染源头控制与治理，实现农村生活污水有序排放，整体完善了农村人居环境，提升地下水水质，提高了农村污水治理率，同时解决村庄污水处理，推动打造了生态宜居的农村居住环境，覆盖不少于</t>
    </r>
    <r>
      <rPr>
        <b/>
        <sz val="11"/>
        <color theme="1"/>
        <rFont val="Times New Roman"/>
        <charset val="134"/>
      </rPr>
      <t>734</t>
    </r>
    <r>
      <rPr>
        <b/>
        <sz val="11"/>
        <color theme="1"/>
        <rFont val="方正仿宋_GBK"/>
        <charset val="134"/>
      </rPr>
      <t>户农户，受益群众满意度达到</t>
    </r>
    <r>
      <rPr>
        <b/>
        <sz val="11"/>
        <color theme="1"/>
        <rFont val="Times New Roman"/>
        <charset val="134"/>
      </rPr>
      <t>95%</t>
    </r>
    <r>
      <rPr>
        <b/>
        <sz val="11"/>
        <color theme="1"/>
        <rFont val="方正仿宋_GBK"/>
        <charset val="134"/>
      </rPr>
      <t>以上。</t>
    </r>
  </si>
  <si>
    <t>提升乡村治理水平，打造乡村振兴样板工程，提高服务水平，提高农户生活质量，促进新农村建设。</t>
  </si>
  <si>
    <t>sfx2025-036</t>
  </si>
  <si>
    <t>疏附县污水管网建设项目</t>
  </si>
  <si>
    <r>
      <rPr>
        <b/>
        <sz val="11"/>
        <rFont val="方正仿宋_GBK"/>
        <charset val="134"/>
      </rPr>
      <t>乌帕尔镇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</si>
  <si>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6000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建设内容：在乌帕尔镇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村铺设排污主管道约</t>
    </r>
    <r>
      <rPr>
        <b/>
        <sz val="11"/>
        <rFont val="Times New Roman"/>
        <charset val="134"/>
      </rPr>
      <t>23</t>
    </r>
    <r>
      <rPr>
        <b/>
        <sz val="11"/>
        <rFont val="方正仿宋_GBK"/>
        <charset val="134"/>
      </rPr>
      <t>公里、入户管道约</t>
    </r>
    <r>
      <rPr>
        <b/>
        <sz val="11"/>
        <rFont val="Times New Roman"/>
        <charset val="134"/>
      </rPr>
      <t>23</t>
    </r>
    <r>
      <rPr>
        <b/>
        <sz val="11"/>
        <rFont val="方正仿宋_GBK"/>
        <charset val="134"/>
      </rPr>
      <t>公里，乌帕尔镇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村铺设排污管道约</t>
    </r>
    <r>
      <rPr>
        <b/>
        <sz val="11"/>
        <rFont val="Times New Roman"/>
        <charset val="134"/>
      </rPr>
      <t>9.5</t>
    </r>
    <r>
      <rPr>
        <b/>
        <sz val="11"/>
        <rFont val="方正仿宋_GBK"/>
        <charset val="134"/>
      </rPr>
      <t>公里、入户管道约</t>
    </r>
    <r>
      <rPr>
        <b/>
        <sz val="11"/>
        <rFont val="Times New Roman"/>
        <charset val="134"/>
      </rPr>
      <t>9.5</t>
    </r>
    <r>
      <rPr>
        <b/>
        <sz val="11"/>
        <rFont val="方正仿宋_GBK"/>
        <charset val="134"/>
      </rPr>
      <t>公里并配套检查井、化粪池、污水处理站等相关附属设施，平均每公里</t>
    </r>
    <r>
      <rPr>
        <b/>
        <sz val="11"/>
        <rFont val="Times New Roman"/>
        <charset val="134"/>
      </rPr>
      <t>92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</si>
  <si>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社会效益：强化农村污染源头控制与治理，实现农村生活污水有序排放，整体完善了农村人居环境，提升地下水水质，提高了农村污水治理率，同时解决村庄污水处理，推动打造了生态宜居的农村居住环境，覆盖不少于</t>
    </r>
    <r>
      <rPr>
        <b/>
        <sz val="11"/>
        <color theme="1"/>
        <rFont val="Times New Roman"/>
        <charset val="134"/>
      </rPr>
      <t>9025</t>
    </r>
    <r>
      <rPr>
        <b/>
        <sz val="11"/>
        <color theme="1"/>
        <rFont val="方正仿宋_GBK"/>
        <charset val="134"/>
      </rPr>
      <t>户农户，受益群众满意度达到</t>
    </r>
    <r>
      <rPr>
        <b/>
        <sz val="11"/>
        <color theme="1"/>
        <rFont val="Times New Roman"/>
        <charset val="134"/>
      </rPr>
      <t>95%</t>
    </r>
    <r>
      <rPr>
        <b/>
        <sz val="11"/>
        <color theme="1"/>
        <rFont val="方正仿宋_GBK"/>
        <charset val="134"/>
      </rPr>
      <t>以上。</t>
    </r>
  </si>
  <si>
    <t>sfx2025-043</t>
  </si>
  <si>
    <t>疏附县石园镇11村污水管网项目（自治区示范村）</t>
  </si>
  <si>
    <r>
      <rPr>
        <b/>
        <sz val="11"/>
        <rFont val="方正仿宋_GBK"/>
        <charset val="134"/>
      </rPr>
      <t>乡村建设行动</t>
    </r>
  </si>
  <si>
    <r>
      <rPr>
        <b/>
        <sz val="11"/>
        <color theme="1"/>
        <rFont val="方正仿宋_GBK"/>
        <charset val="134"/>
      </rPr>
      <t>农村污水治理</t>
    </r>
  </si>
  <si>
    <r>
      <rPr>
        <b/>
        <sz val="11"/>
        <rFont val="方正仿宋_GBK"/>
        <charset val="134"/>
      </rPr>
      <t>石园镇</t>
    </r>
    <r>
      <rPr>
        <b/>
        <sz val="11"/>
        <rFont val="Times New Roman"/>
        <charset val="134"/>
      </rPr>
      <t>11</t>
    </r>
    <r>
      <rPr>
        <b/>
        <sz val="11"/>
        <rFont val="方正仿宋_GBK"/>
        <charset val="134"/>
      </rPr>
      <t>村</t>
    </r>
  </si>
  <si>
    <t>总投资：1475万元，此次安排自治区资金1475万元
建设内容：石园镇11村排水主管长约为10km；入户管长约为20km。建设配套附属设施及小型污水处理设备；配套抽渣车、管道疏通清洗车和小型管道疏通器，水电维修设备等。</t>
  </si>
  <si>
    <t>sfx2025-044</t>
  </si>
  <si>
    <t>疏附县木什乡污水管网建设项目</t>
  </si>
  <si>
    <r>
      <rPr>
        <b/>
        <sz val="11"/>
        <rFont val="方正仿宋_GBK"/>
        <charset val="134"/>
      </rPr>
      <t>木什乡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</si>
  <si>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总投资：1600万元，此次安排自治区资金1600万元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建设内容：为木什乡不少于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个村新建污水管网，主管长约为</t>
    </r>
    <r>
      <rPr>
        <b/>
        <sz val="11"/>
        <rFont val="Times New Roman"/>
        <charset val="134"/>
      </rPr>
      <t>9km</t>
    </r>
    <r>
      <rPr>
        <b/>
        <sz val="11"/>
        <rFont val="方正仿宋_GBK"/>
        <charset val="134"/>
      </rPr>
      <t>；入户管长约为</t>
    </r>
    <r>
      <rPr>
        <b/>
        <sz val="11"/>
        <rFont val="Times New Roman"/>
        <charset val="134"/>
      </rPr>
      <t>16km</t>
    </r>
    <r>
      <rPr>
        <b/>
        <sz val="11"/>
        <rFont val="方正仿宋_GBK"/>
        <charset val="134"/>
      </rPr>
      <t>。建设配套附属设施及小型污水处理设备；配套抽渣车、管道疏通清洗车和小型管道疏通器，水电维修设备等，投资</t>
    </r>
    <r>
      <rPr>
        <b/>
        <sz val="11"/>
        <rFont val="Times New Roman"/>
        <charset val="134"/>
      </rPr>
      <t>1600</t>
    </r>
    <r>
      <rPr>
        <b/>
        <sz val="11"/>
        <rFont val="方正仿宋_GBK"/>
        <charset val="134"/>
      </rPr>
      <t>万元。</t>
    </r>
  </si>
  <si>
    <t>sfx2025-047</t>
  </si>
  <si>
    <r>
      <rPr>
        <b/>
        <sz val="11"/>
        <rFont val="方正仿宋_GBK"/>
        <charset val="134"/>
      </rPr>
      <t>疏附县木什乡村组道路建设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年中央财政以工代赈项目</t>
    </r>
  </si>
  <si>
    <r>
      <rPr>
        <b/>
        <sz val="11"/>
        <rFont val="方正仿宋_GBK"/>
        <charset val="134"/>
      </rPr>
      <t>木什乡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</si>
  <si>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396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建设内容：新建木什乡村组道路</t>
    </r>
    <r>
      <rPr>
        <b/>
        <sz val="11"/>
        <rFont val="Times New Roman"/>
        <charset val="134"/>
      </rPr>
      <t>7.4</t>
    </r>
    <r>
      <rPr>
        <b/>
        <sz val="11"/>
        <rFont val="方正仿宋_GBK"/>
        <charset val="134"/>
      </rPr>
      <t>公里水泥路，及附属配套设施等。其中：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1.4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0.3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0.2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3.5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公里。路基宽</t>
    </r>
    <r>
      <rPr>
        <b/>
        <sz val="11"/>
        <rFont val="Times New Roman"/>
        <charset val="134"/>
      </rPr>
      <t>4.0m</t>
    </r>
    <r>
      <rPr>
        <b/>
        <sz val="11"/>
        <rFont val="方正仿宋_GBK"/>
        <charset val="134"/>
      </rPr>
      <t>左右，每公里</t>
    </r>
    <r>
      <rPr>
        <b/>
        <sz val="11"/>
        <rFont val="Times New Roman"/>
        <charset val="134"/>
      </rPr>
      <t>53.5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</si>
  <si>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70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122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将改善农村公路的交通状况，促进乡村物流和经济发展，从而保障乡村居民生活、生产持续健康发展，同时将有效提升乡村人居环境条件。</t>
    </r>
  </si>
  <si>
    <t>改善农村公路的交通状况，促进乡村物流和经济发展，从而保障乡村居民生活、生产持续健康发展，同时将有效提升乡村人居环境条件。</t>
  </si>
  <si>
    <t>木什乡人民政府</t>
  </si>
  <si>
    <r>
      <rPr>
        <b/>
        <sz val="11"/>
        <rFont val="方正仿宋_GBK"/>
        <charset val="134"/>
      </rPr>
      <t>喀斯木江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麦麦提</t>
    </r>
  </si>
  <si>
    <t>sfx2025-048</t>
  </si>
  <si>
    <r>
      <rPr>
        <b/>
        <sz val="11"/>
        <rFont val="方正仿宋_GBK"/>
        <charset val="134"/>
      </rPr>
      <t>疏附县托克扎克镇村组道路建设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年中央财政以工代赈项目</t>
    </r>
  </si>
  <si>
    <r>
      <rPr>
        <b/>
        <sz val="11"/>
        <rFont val="方正仿宋_GBK"/>
        <charset val="134"/>
      </rPr>
      <t>托克扎克镇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</si>
  <si>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375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建设内容：为托克扎克镇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村改建村组道路</t>
    </r>
    <r>
      <rPr>
        <b/>
        <sz val="11"/>
        <rFont val="Times New Roman"/>
        <charset val="134"/>
      </rPr>
      <t>7.9</t>
    </r>
    <r>
      <rPr>
        <b/>
        <sz val="11"/>
        <rFont val="方正仿宋_GBK"/>
        <charset val="134"/>
      </rPr>
      <t>公里沥青路及相关附属设施，其中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0.8</t>
    </r>
    <r>
      <rPr>
        <b/>
        <sz val="11"/>
        <rFont val="方正仿宋_GBK"/>
        <charset val="134"/>
      </rPr>
      <t>公里，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7.1</t>
    </r>
    <r>
      <rPr>
        <b/>
        <sz val="11"/>
        <rFont val="方正仿宋_GBK"/>
        <charset val="134"/>
      </rPr>
      <t>公里，路宽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米，每公里</t>
    </r>
    <r>
      <rPr>
        <b/>
        <sz val="11"/>
        <rFont val="Times New Roman"/>
        <charset val="134"/>
      </rPr>
      <t>47.47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</si>
  <si>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65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117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将改善农村公路的交通状况，促进乡村物流和经济发展，从而保障乡村居民生活、生产持续健康发展，同时将有效提升乡村人居环境条件。</t>
    </r>
  </si>
  <si>
    <t>托克扎克镇人民政府</t>
  </si>
  <si>
    <t>sfx2025-049</t>
  </si>
  <si>
    <r>
      <rPr>
        <b/>
        <sz val="11"/>
        <rFont val="方正仿宋_GBK"/>
        <charset val="134"/>
      </rPr>
      <t>疏附县乌帕尔镇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年道路建设中央财政以工代赈项目</t>
    </r>
  </si>
  <si>
    <r>
      <rPr>
        <b/>
        <sz val="11"/>
        <rFont val="方正仿宋_GBK"/>
        <charset val="134"/>
      </rPr>
      <t>乌帕尔镇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</si>
  <si>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375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建设内容：新建乌帕尔镇村组道路</t>
    </r>
    <r>
      <rPr>
        <b/>
        <sz val="11"/>
        <rFont val="Times New Roman"/>
        <charset val="134"/>
      </rPr>
      <t>7.5</t>
    </r>
    <r>
      <rPr>
        <b/>
        <sz val="11"/>
        <rFont val="方正仿宋_GBK"/>
        <charset val="134"/>
      </rPr>
      <t>公里水泥路，其中：其中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1.98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1.568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1.417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1.765</t>
    </r>
    <r>
      <rPr>
        <b/>
        <sz val="11"/>
        <rFont val="方正仿宋_GBK"/>
        <charset val="134"/>
      </rPr>
      <t>公里、</t>
    </r>
    <r>
      <rPr>
        <b/>
        <sz val="11"/>
        <rFont val="Times New Roman"/>
        <charset val="134"/>
      </rPr>
      <t>7</t>
    </r>
    <r>
      <rPr>
        <b/>
        <sz val="11"/>
        <rFont val="方正仿宋_GBK"/>
        <charset val="134"/>
      </rPr>
      <t>村</t>
    </r>
    <r>
      <rPr>
        <b/>
        <sz val="11"/>
        <rFont val="Times New Roman"/>
        <charset val="134"/>
      </rPr>
      <t>0.77</t>
    </r>
    <r>
      <rPr>
        <b/>
        <sz val="11"/>
        <rFont val="方正仿宋_GBK"/>
        <charset val="134"/>
      </rPr>
      <t>公里，路宽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米左右，每公里</t>
    </r>
    <r>
      <rPr>
        <b/>
        <sz val="11"/>
        <rFont val="Times New Roman"/>
        <charset val="134"/>
      </rPr>
      <t>50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</si>
  <si>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65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115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将改善农村公路的交通状况，促进乡村物流和经济发展，从而保障乡村居民生活、生产持续健康发展，同时将有效提升乡村人居环境条件。</t>
    </r>
  </si>
  <si>
    <t>乌帕尔镇人民政府</t>
  </si>
  <si>
    <r>
      <rPr>
        <b/>
        <sz val="11"/>
        <rFont val="方正仿宋_GBK"/>
        <charset val="134"/>
      </rPr>
      <t>阿不都克比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毛拉</t>
    </r>
  </si>
  <si>
    <t>sfx2025-051</t>
  </si>
  <si>
    <r>
      <rPr>
        <b/>
        <sz val="11"/>
        <rFont val="方正仿宋_GBK"/>
        <charset val="134"/>
      </rPr>
      <t>疏附县石园镇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年中央财政以工代赈项目</t>
    </r>
  </si>
  <si>
    <r>
      <rPr>
        <b/>
        <sz val="11"/>
        <rFont val="方正仿宋_GBK"/>
        <charset val="134"/>
      </rPr>
      <t>石园镇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</si>
  <si>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168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建设内容：为石园镇</t>
    </r>
    <r>
      <rPr>
        <b/>
        <sz val="11"/>
        <rFont val="Times New Roman"/>
        <charset val="134"/>
      </rPr>
      <t>9</t>
    </r>
    <r>
      <rPr>
        <b/>
        <sz val="11"/>
        <rFont val="方正仿宋_GBK"/>
        <charset val="134"/>
      </rPr>
      <t>村建设流量</t>
    </r>
    <r>
      <rPr>
        <b/>
        <sz val="11"/>
        <rFont val="Times New Roman"/>
        <charset val="134"/>
      </rPr>
      <t>0.3m³/s</t>
    </r>
    <r>
      <rPr>
        <b/>
        <sz val="11"/>
        <rFont val="方正仿宋_GBK"/>
        <charset val="134"/>
      </rPr>
      <t>到</t>
    </r>
    <r>
      <rPr>
        <b/>
        <sz val="11"/>
        <rFont val="Times New Roman"/>
        <charset val="134"/>
      </rPr>
      <t>0.8m³/s</t>
    </r>
    <r>
      <rPr>
        <b/>
        <sz val="11"/>
        <rFont val="方正仿宋_GBK"/>
        <charset val="134"/>
      </rPr>
      <t>矩形防渗渠共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公里，并配套相关附属设施。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</si>
  <si>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35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52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社会效益：该项目的建设提高抗旱救灾应对能力，农业用水得到保障，减少农业因缺水导致的间接损失，化解潜在损失风险。</t>
    </r>
  </si>
  <si>
    <t>提高抗旱救灾应对能力，农业用水得到保障，减少农业因缺水导致的间接损失，化解潜在损失风险。</t>
  </si>
  <si>
    <t>石园镇人民政府</t>
  </si>
  <si>
    <r>
      <rPr>
        <b/>
        <sz val="11"/>
        <rFont val="方正仿宋_GBK"/>
        <charset val="134"/>
      </rPr>
      <t>阿布都克日木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麦麦提</t>
    </r>
  </si>
  <si>
    <t>sfx2025-053</t>
  </si>
  <si>
    <r>
      <rPr>
        <b/>
        <sz val="11"/>
        <rFont val="方正仿宋_GBK"/>
        <charset val="134"/>
      </rPr>
      <t>疏附县铁日木乡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村防渗渠建设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年中央财政以工代赈项目</t>
    </r>
  </si>
  <si>
    <r>
      <rPr>
        <b/>
        <sz val="11"/>
        <rFont val="方正仿宋_GBK"/>
        <charset val="134"/>
      </rPr>
      <t>铁日木乡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</si>
  <si>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248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建设内容：为铁日木乡</t>
    </r>
    <r>
      <rPr>
        <b/>
        <sz val="11"/>
        <rFont val="Times New Roman"/>
        <charset val="134"/>
      </rPr>
      <t>4</t>
    </r>
    <r>
      <rPr>
        <b/>
        <sz val="11"/>
        <rFont val="方正仿宋_GBK"/>
        <charset val="134"/>
      </rPr>
      <t>村改建防渗渠长度</t>
    </r>
    <r>
      <rPr>
        <b/>
        <sz val="11"/>
        <rFont val="Times New Roman"/>
        <charset val="134"/>
      </rPr>
      <t>3.3</t>
    </r>
    <r>
      <rPr>
        <b/>
        <sz val="11"/>
        <rFont val="方正仿宋_GBK"/>
        <charset val="134"/>
      </rPr>
      <t>公里，流量</t>
    </r>
    <r>
      <rPr>
        <b/>
        <sz val="11"/>
        <rFont val="Times New Roman"/>
        <charset val="134"/>
      </rPr>
      <t>0.8m3/s-1m3/s</t>
    </r>
    <r>
      <rPr>
        <b/>
        <sz val="11"/>
        <rFont val="方正仿宋_GBK"/>
        <charset val="134"/>
      </rPr>
      <t>，并配套相关附属设施，每公里</t>
    </r>
    <r>
      <rPr>
        <b/>
        <sz val="11"/>
        <rFont val="Times New Roman"/>
        <charset val="134"/>
      </rPr>
      <t>75.15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</si>
  <si>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54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77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社会效益：该项目的建设提高抗旱救灾应对能力，农业用水得到保障，减少农业因缺水导致的间接损失，化解潜在损失风险。</t>
    </r>
  </si>
  <si>
    <t>铁日木乡人民政府</t>
  </si>
  <si>
    <t>朱明远</t>
  </si>
  <si>
    <t>sfx2025-052</t>
  </si>
  <si>
    <r>
      <rPr>
        <b/>
        <sz val="11"/>
        <rFont val="方正仿宋_GBK"/>
        <charset val="134"/>
      </rPr>
      <t>疏附县塔什米里克乡防渗渠建设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年中央财政以工代赈项目</t>
    </r>
  </si>
  <si>
    <r>
      <rPr>
        <b/>
        <sz val="11"/>
        <rFont val="方正仿宋_GBK"/>
        <charset val="134"/>
      </rPr>
      <t>塔什米里克乡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</si>
  <si>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240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建设内容：为塔什米里克乡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村建设防渗渠</t>
    </r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公里，流量为</t>
    </r>
    <r>
      <rPr>
        <b/>
        <sz val="11"/>
        <rFont val="Times New Roman"/>
        <charset val="134"/>
      </rPr>
      <t>1m³/s</t>
    </r>
    <r>
      <rPr>
        <b/>
        <sz val="11"/>
        <rFont val="方正仿宋_GBK"/>
        <charset val="134"/>
      </rPr>
      <t>，并配套相关附属设施，每公里</t>
    </r>
    <r>
      <rPr>
        <b/>
        <sz val="11"/>
        <rFont val="Times New Roman"/>
        <charset val="134"/>
      </rPr>
      <t>80</t>
    </r>
    <r>
      <rPr>
        <b/>
        <sz val="11"/>
        <rFont val="方正仿宋_GBK"/>
        <charset val="134"/>
      </rPr>
      <t>万元，投资</t>
    </r>
    <r>
      <rPr>
        <b/>
        <sz val="11"/>
        <rFont val="Times New Roman"/>
        <charset val="134"/>
      </rPr>
      <t>240</t>
    </r>
    <r>
      <rPr>
        <b/>
        <sz val="11"/>
        <rFont val="方正仿宋_GBK"/>
        <charset val="134"/>
      </rPr>
      <t>万元。</t>
    </r>
  </si>
  <si>
    <r>
      <rPr>
        <b/>
        <sz val="11"/>
        <color theme="1"/>
        <rFont val="方正仿宋_GBK"/>
        <charset val="134"/>
      </rPr>
      <t>经济效益：吸纳当地低收入群众务工人数</t>
    </r>
    <r>
      <rPr>
        <b/>
        <sz val="11"/>
        <color theme="1"/>
        <rFont val="Times New Roman"/>
        <charset val="134"/>
      </rPr>
      <t>60</t>
    </r>
    <r>
      <rPr>
        <b/>
        <sz val="11"/>
        <color theme="1"/>
        <rFont val="方正仿宋_GBK"/>
        <charset val="134"/>
      </rPr>
      <t>人，发放劳务报酬</t>
    </r>
    <r>
      <rPr>
        <b/>
        <sz val="11"/>
        <color theme="1"/>
        <rFont val="Times New Roman"/>
        <charset val="134"/>
      </rPr>
      <t>75</t>
    </r>
    <r>
      <rPr>
        <b/>
        <sz val="11"/>
        <color theme="1"/>
        <rFont val="方正仿宋_GBK"/>
        <charset val="134"/>
      </rPr>
      <t>万元。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方正仿宋_GBK"/>
        <charset val="134"/>
      </rPr>
      <t>社会效益：该项目的建设提高抗旱救灾应对能力，农业用水得到保障，减少农业因缺水导致的间接损失，化解潜在损失风险。</t>
    </r>
  </si>
  <si>
    <t>塔什米里克乡</t>
  </si>
  <si>
    <r>
      <rPr>
        <b/>
        <sz val="11"/>
        <rFont val="方正仿宋_GBK"/>
        <charset val="134"/>
      </rPr>
      <t>阿布都艾尼江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雅森</t>
    </r>
  </si>
  <si>
    <t>sfx2025-059</t>
  </si>
  <si>
    <t>疏附县石园镇、站敏乡道路巩固提升项目（少数民族）</t>
  </si>
  <si>
    <r>
      <rPr>
        <b/>
        <sz val="11"/>
        <rFont val="方正仿宋_GBK"/>
        <charset val="134"/>
      </rPr>
      <t>石园镇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12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14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18</t>
    </r>
    <r>
      <rPr>
        <b/>
        <sz val="11"/>
        <rFont val="方正仿宋_GBK"/>
        <charset val="134"/>
      </rPr>
      <t>村；站敏乡</t>
    </r>
    <r>
      <rPr>
        <b/>
        <sz val="11"/>
        <rFont val="Times New Roman"/>
        <charset val="134"/>
      </rPr>
      <t>18</t>
    </r>
    <r>
      <rPr>
        <b/>
        <sz val="11"/>
        <rFont val="方正仿宋_GBK"/>
        <charset val="134"/>
      </rPr>
      <t>村、</t>
    </r>
    <r>
      <rPr>
        <b/>
        <sz val="11"/>
        <rFont val="Times New Roman"/>
        <charset val="134"/>
      </rPr>
      <t>22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</si>
  <si>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500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建设内容：对石园镇</t>
    </r>
    <r>
      <rPr>
        <b/>
        <sz val="11"/>
        <rFont val="Times New Roman"/>
        <charset val="134"/>
      </rPr>
      <t>6</t>
    </r>
    <r>
      <rPr>
        <b/>
        <sz val="11"/>
        <rFont val="方正仿宋_GBK"/>
        <charset val="134"/>
      </rPr>
      <t>个村及站敏乡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个村约</t>
    </r>
    <r>
      <rPr>
        <b/>
        <sz val="11"/>
        <rFont val="Times New Roman"/>
        <charset val="134"/>
      </rPr>
      <t>10</t>
    </r>
    <r>
      <rPr>
        <b/>
        <sz val="11"/>
        <rFont val="方正仿宋_GBK"/>
        <charset val="134"/>
      </rPr>
      <t>公里</t>
    </r>
    <r>
      <rPr>
        <b/>
        <sz val="11"/>
        <rFont val="Times New Roman"/>
        <charset val="134"/>
      </rPr>
      <t>3-8</t>
    </r>
    <r>
      <rPr>
        <b/>
        <sz val="11"/>
        <rFont val="方正仿宋_GBK"/>
        <charset val="134"/>
      </rPr>
      <t>米宽农村村组道路进行提升改造，包括对路面修复、硬化、拓宽及相关附属配套。</t>
    </r>
  </si>
  <si>
    <r>
      <rPr>
        <b/>
        <sz val="11"/>
        <color theme="1"/>
        <rFont val="方正仿宋_GBK"/>
        <charset val="134"/>
      </rPr>
      <t>社会效益：该项目的建设</t>
    </r>
    <r>
      <rPr>
        <b/>
        <sz val="11"/>
        <color theme="1"/>
        <rFont val="Times New Roman"/>
        <charset val="134"/>
      </rPr>
      <t>,</t>
    </r>
    <r>
      <rPr>
        <b/>
        <sz val="11"/>
        <color theme="1"/>
        <rFont val="方正仿宋_GBK"/>
        <charset val="134"/>
      </rPr>
      <t>将改善农村公路的交通状况，促进乡村物流和经济发展，从而保障乡村居民生活、生产持续健康发展，同时将有效提升乡村人居环境条件，受益群众满意度达到</t>
    </r>
    <r>
      <rPr>
        <b/>
        <sz val="11"/>
        <color theme="1"/>
        <rFont val="Times New Roman"/>
        <charset val="134"/>
      </rPr>
      <t>95%</t>
    </r>
    <r>
      <rPr>
        <b/>
        <sz val="11"/>
        <color theme="1"/>
        <rFont val="方正仿宋_GBK"/>
        <charset val="134"/>
      </rPr>
      <t>以上。</t>
    </r>
  </si>
  <si>
    <t>sfx2025-046</t>
  </si>
  <si>
    <t>疏附县托克扎克镇2025年村组道路提升及人居环境整治项目</t>
  </si>
  <si>
    <t>托克扎克镇</t>
  </si>
  <si>
    <t>总投资：155万元
建设内容：对托克扎克镇辖区约20公里村组道路进行巩固提升，主要配套路沿石、路肩，破损沥青路面修复等配套设施。</t>
  </si>
  <si>
    <t>四、巩固三保障成果</t>
  </si>
  <si>
    <t>sfx2025-056</t>
  </si>
  <si>
    <r>
      <rPr>
        <b/>
        <sz val="11"/>
        <rFont val="Times New Roman"/>
        <charset val="134"/>
      </rPr>
      <t>“</t>
    </r>
    <r>
      <rPr>
        <b/>
        <sz val="11"/>
        <rFont val="方正仿宋_GBK"/>
        <charset val="134"/>
      </rPr>
      <t>雨露计划</t>
    </r>
    <r>
      <rPr>
        <b/>
        <sz val="11"/>
        <rFont val="Times New Roman"/>
        <charset val="134"/>
      </rPr>
      <t>”</t>
    </r>
    <r>
      <rPr>
        <b/>
        <sz val="11"/>
        <rFont val="方正仿宋_GBK"/>
        <charset val="134"/>
      </rPr>
      <t>项目</t>
    </r>
  </si>
  <si>
    <t>教育</t>
  </si>
  <si>
    <r>
      <rPr>
        <b/>
        <sz val="11"/>
        <color theme="1"/>
        <rFont val="方正仿宋_GBK"/>
        <charset val="134"/>
      </rPr>
      <t>享受</t>
    </r>
    <r>
      <rPr>
        <b/>
        <sz val="11"/>
        <color theme="1"/>
        <rFont val="Times New Roman"/>
        <charset val="134"/>
      </rPr>
      <t>“</t>
    </r>
    <r>
      <rPr>
        <b/>
        <sz val="11"/>
        <color theme="1"/>
        <rFont val="方正仿宋_GBK"/>
        <charset val="134"/>
      </rPr>
      <t>雨露计划</t>
    </r>
    <r>
      <rPr>
        <b/>
        <sz val="11"/>
        <color theme="1"/>
        <rFont val="Times New Roman"/>
        <charset val="134"/>
      </rPr>
      <t>+”</t>
    </r>
    <r>
      <rPr>
        <b/>
        <sz val="11"/>
        <color theme="1"/>
        <rFont val="方正仿宋_GBK"/>
        <charset val="134"/>
      </rPr>
      <t>职业教育补助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</si>
  <si>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1440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疏附县籍建档立卡脱贫户、监测帮扶对象家庭中有子女接受中、高等职业教育（子女在校学习，并在教育部、人力资源社会保障部高等职业教育学籍管理系统注册正式学籍。中等职业教育包括全日制普通中专、职业高中、技工院校；高等职业教育包括全日制普通大专、高等院校、技师学校等），每生补助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年共</t>
    </r>
    <r>
      <rPr>
        <b/>
        <sz val="11"/>
        <rFont val="Times New Roman"/>
        <charset val="134"/>
      </rPr>
      <t>4800</t>
    </r>
    <r>
      <rPr>
        <b/>
        <sz val="11"/>
        <rFont val="方正仿宋_GBK"/>
        <charset val="134"/>
      </rPr>
      <t>人补助</t>
    </r>
    <r>
      <rPr>
        <b/>
        <sz val="11"/>
        <rFont val="Times New Roman"/>
        <charset val="134"/>
      </rPr>
      <t>1440</t>
    </r>
    <r>
      <rPr>
        <b/>
        <sz val="11"/>
        <rFont val="方正仿宋_GBK"/>
        <charset val="134"/>
      </rPr>
      <t>万元，其中：塔什米里克乡</t>
    </r>
    <r>
      <rPr>
        <b/>
        <sz val="11"/>
        <rFont val="Times New Roman"/>
        <charset val="134"/>
      </rPr>
      <t>790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237</t>
    </r>
    <r>
      <rPr>
        <b/>
        <sz val="11"/>
        <rFont val="方正仿宋_GBK"/>
        <charset val="134"/>
      </rPr>
      <t>万元、铁日木乡</t>
    </r>
    <r>
      <rPr>
        <b/>
        <sz val="11"/>
        <rFont val="Times New Roman"/>
        <charset val="134"/>
      </rPr>
      <t>140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42</t>
    </r>
    <r>
      <rPr>
        <b/>
        <sz val="11"/>
        <rFont val="方正仿宋_GBK"/>
        <charset val="134"/>
      </rPr>
      <t>万元，布拉克苏乡</t>
    </r>
    <r>
      <rPr>
        <b/>
        <sz val="11"/>
        <rFont val="Times New Roman"/>
        <charset val="134"/>
      </rPr>
      <t>1180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354</t>
    </r>
    <r>
      <rPr>
        <b/>
        <sz val="11"/>
        <rFont val="方正仿宋_GBK"/>
        <charset val="134"/>
      </rPr>
      <t>万元，乌帕尔镇</t>
    </r>
    <r>
      <rPr>
        <b/>
        <sz val="11"/>
        <rFont val="Times New Roman"/>
        <charset val="134"/>
      </rPr>
      <t>860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258</t>
    </r>
    <r>
      <rPr>
        <b/>
        <sz val="11"/>
        <rFont val="方正仿宋_GBK"/>
        <charset val="134"/>
      </rPr>
      <t>万元，石园镇</t>
    </r>
    <r>
      <rPr>
        <b/>
        <sz val="11"/>
        <rFont val="Times New Roman"/>
        <charset val="134"/>
      </rPr>
      <t>560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168</t>
    </r>
    <r>
      <rPr>
        <b/>
        <sz val="11"/>
        <rFont val="方正仿宋_GBK"/>
        <charset val="134"/>
      </rPr>
      <t>万元、站敏乡</t>
    </r>
    <r>
      <rPr>
        <b/>
        <sz val="11"/>
        <rFont val="Times New Roman"/>
        <charset val="134"/>
      </rPr>
      <t>358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107.4</t>
    </r>
    <r>
      <rPr>
        <b/>
        <sz val="11"/>
        <rFont val="方正仿宋_GBK"/>
        <charset val="134"/>
      </rPr>
      <t>万元、托克扎克镇</t>
    </r>
    <r>
      <rPr>
        <b/>
        <sz val="11"/>
        <rFont val="Times New Roman"/>
        <charset val="134"/>
      </rPr>
      <t>282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84.6</t>
    </r>
    <r>
      <rPr>
        <b/>
        <sz val="11"/>
        <rFont val="方正仿宋_GBK"/>
        <charset val="134"/>
      </rPr>
      <t>万元、吾库萨克镇</t>
    </r>
    <r>
      <rPr>
        <b/>
        <sz val="11"/>
        <rFont val="Times New Roman"/>
        <charset val="134"/>
      </rPr>
      <t>290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87</t>
    </r>
    <r>
      <rPr>
        <b/>
        <sz val="11"/>
        <rFont val="方正仿宋_GBK"/>
        <charset val="134"/>
      </rPr>
      <t>万元、木什乡</t>
    </r>
    <r>
      <rPr>
        <b/>
        <sz val="11"/>
        <rFont val="Times New Roman"/>
        <charset val="134"/>
      </rPr>
      <t>340</t>
    </r>
    <r>
      <rPr>
        <b/>
        <sz val="11"/>
        <rFont val="方正仿宋_GBK"/>
        <charset val="134"/>
      </rPr>
      <t>人</t>
    </r>
    <r>
      <rPr>
        <b/>
        <sz val="11"/>
        <rFont val="Times New Roman"/>
        <charset val="134"/>
      </rPr>
      <t>102</t>
    </r>
    <r>
      <rPr>
        <b/>
        <sz val="11"/>
        <rFont val="方正仿宋_GBK"/>
        <charset val="134"/>
      </rPr>
      <t>万元。</t>
    </r>
  </si>
  <si>
    <r>
      <rPr>
        <b/>
        <sz val="11"/>
        <rFont val="方正仿宋_GBK"/>
        <charset val="134"/>
      </rPr>
      <t>经济效益：脱贫户、监测帮扶对象家庭中子女接受中、高等职业教育子女生均资助标准每人每年</t>
    </r>
    <r>
      <rPr>
        <b/>
        <sz val="11"/>
        <rFont val="Times New Roman"/>
        <charset val="134"/>
      </rPr>
      <t>3000</t>
    </r>
    <r>
      <rPr>
        <b/>
        <sz val="11"/>
        <rFont val="方正仿宋_GBK"/>
        <charset val="134"/>
      </rPr>
      <t>元，补助对象</t>
    </r>
    <r>
      <rPr>
        <b/>
        <sz val="11"/>
        <rFont val="Times New Roman"/>
        <charset val="134"/>
      </rPr>
      <t>4800</t>
    </r>
    <r>
      <rPr>
        <b/>
        <sz val="11"/>
        <rFont val="方正仿宋_GBK"/>
        <charset val="134"/>
      </rPr>
      <t>名。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社会效益：脱贫户、监测对象家庭满意度大于等于</t>
    </r>
    <r>
      <rPr>
        <b/>
        <sz val="11"/>
        <rFont val="Times New Roman"/>
        <charset val="134"/>
      </rPr>
      <t>95%</t>
    </r>
    <r>
      <rPr>
        <b/>
        <sz val="11"/>
        <rFont val="方正仿宋_GBK"/>
        <charset val="134"/>
      </rPr>
      <t>。</t>
    </r>
  </si>
  <si>
    <t>引导农村新成长劳动力接受职业教育，促进稳定就业、持续增加收入。</t>
  </si>
  <si>
    <t>教育局</t>
  </si>
  <si>
    <r>
      <rPr>
        <b/>
        <sz val="11"/>
        <rFont val="方正仿宋_GBK"/>
        <charset val="134"/>
      </rPr>
      <t>阿迪力</t>
    </r>
    <r>
      <rPr>
        <b/>
        <sz val="11"/>
        <rFont val="Times New Roman"/>
        <charset val="134"/>
      </rPr>
      <t>·</t>
    </r>
    <r>
      <rPr>
        <b/>
        <sz val="11"/>
        <rFont val="方正仿宋_GBK"/>
        <charset val="134"/>
      </rPr>
      <t>肉孜</t>
    </r>
  </si>
  <si>
    <t>sfx2025-057</t>
  </si>
  <si>
    <r>
      <rPr>
        <b/>
        <sz val="11"/>
        <rFont val="方正仿宋_GBK"/>
        <charset val="134"/>
      </rPr>
      <t>疏附县</t>
    </r>
    <r>
      <rPr>
        <b/>
        <sz val="11"/>
        <rFont val="Times New Roman"/>
        <charset val="134"/>
      </rPr>
      <t>2025</t>
    </r>
    <r>
      <rPr>
        <b/>
        <sz val="11"/>
        <rFont val="方正仿宋_GBK"/>
        <charset val="134"/>
      </rPr>
      <t>年农村安全饮水改造工程</t>
    </r>
  </si>
  <si>
    <t>饮水</t>
  </si>
  <si>
    <t>农村饮水安全巩固提升</t>
  </si>
  <si>
    <r>
      <rPr>
        <b/>
        <sz val="11"/>
        <rFont val="方正仿宋_GBK"/>
        <charset val="134"/>
      </rPr>
      <t>站敏乡</t>
    </r>
    <r>
      <rPr>
        <b/>
        <sz val="11"/>
        <rFont val="Times New Roman"/>
        <charset val="134"/>
      </rPr>
      <t>15</t>
    </r>
    <r>
      <rPr>
        <b/>
        <sz val="11"/>
        <rFont val="方正仿宋_GBK"/>
        <charset val="134"/>
      </rPr>
      <t>村、木什乡</t>
    </r>
    <r>
      <rPr>
        <b/>
        <sz val="11"/>
        <rFont val="Times New Roman"/>
        <charset val="134"/>
      </rPr>
      <t>8</t>
    </r>
    <r>
      <rPr>
        <b/>
        <sz val="11"/>
        <rFont val="方正仿宋_GBK"/>
        <charset val="134"/>
      </rPr>
      <t>村</t>
    </r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</si>
  <si>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1250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建设内容：新建</t>
    </r>
    <r>
      <rPr>
        <b/>
        <sz val="11"/>
        <rFont val="Times New Roman"/>
        <charset val="134"/>
      </rPr>
      <t>5000m³</t>
    </r>
    <r>
      <rPr>
        <b/>
        <sz val="11"/>
        <rFont val="方正仿宋_GBK"/>
        <charset val="134"/>
      </rPr>
      <t>蓄水池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座，</t>
    </r>
    <r>
      <rPr>
        <b/>
        <sz val="11"/>
        <rFont val="Times New Roman"/>
        <charset val="134"/>
      </rPr>
      <t>1000m³</t>
    </r>
    <r>
      <rPr>
        <b/>
        <sz val="11"/>
        <rFont val="方正仿宋_GBK"/>
        <charset val="134"/>
      </rPr>
      <t>蓄水池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座和</t>
    </r>
    <r>
      <rPr>
        <b/>
        <sz val="11"/>
        <rFont val="Times New Roman"/>
        <charset val="134"/>
      </rPr>
      <t>100m³</t>
    </r>
    <r>
      <rPr>
        <b/>
        <sz val="11"/>
        <rFont val="方正仿宋_GBK"/>
        <charset val="134"/>
      </rPr>
      <t>高位水池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座，加压泵房</t>
    </r>
    <r>
      <rPr>
        <b/>
        <sz val="11"/>
        <rFont val="Times New Roman"/>
        <charset val="134"/>
      </rPr>
      <t>1</t>
    </r>
    <r>
      <rPr>
        <b/>
        <sz val="11"/>
        <rFont val="方正仿宋_GBK"/>
        <charset val="134"/>
      </rPr>
      <t>座，改造加压水泵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台，铺设管网</t>
    </r>
    <r>
      <rPr>
        <b/>
        <sz val="11"/>
        <rFont val="Times New Roman"/>
        <charset val="134"/>
      </rPr>
      <t>19.128</t>
    </r>
    <r>
      <rPr>
        <b/>
        <sz val="11"/>
        <rFont val="方正仿宋_GBK"/>
        <charset val="134"/>
      </rPr>
      <t>㎞，及其他配套附属设施设备。</t>
    </r>
  </si>
  <si>
    <r>
      <rPr>
        <b/>
        <sz val="11"/>
        <rFont val="方正仿宋_GBK"/>
        <charset val="134"/>
      </rPr>
      <t>经济效益：项目实施能够改善项目区群众饮水安全水平，项目实施带动临时就业不少于</t>
    </r>
    <r>
      <rPr>
        <b/>
        <sz val="11"/>
        <rFont val="Times New Roman"/>
        <charset val="134"/>
      </rPr>
      <t>100</t>
    </r>
    <r>
      <rPr>
        <b/>
        <sz val="11"/>
        <rFont val="方正仿宋_GBK"/>
        <charset val="134"/>
      </rPr>
      <t>人。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社会效益：极大改善供水条件。进一步完善储水及供水能力，保障不少于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户安全饮水，缓解供水中存在的矛盾，保证供水安全可靠</t>
    </r>
    <r>
      <rPr>
        <b/>
        <sz val="11"/>
        <rFont val="Times New Roman"/>
        <charset val="134"/>
      </rPr>
      <t>,</t>
    </r>
    <r>
      <rPr>
        <b/>
        <sz val="11"/>
        <rFont val="方正仿宋_GBK"/>
        <charset val="134"/>
      </rPr>
      <t>促进经济社会的可持续发展。</t>
    </r>
  </si>
  <si>
    <r>
      <rPr>
        <b/>
        <sz val="11"/>
        <rFont val="方正仿宋_GBK"/>
        <charset val="134"/>
      </rPr>
      <t>极大改善供水条件。进一步完善储水及供水能力，保障不少于</t>
    </r>
    <r>
      <rPr>
        <b/>
        <sz val="11"/>
        <rFont val="Times New Roman"/>
        <charset val="134"/>
      </rPr>
      <t>5000</t>
    </r>
    <r>
      <rPr>
        <b/>
        <sz val="11"/>
        <rFont val="方正仿宋_GBK"/>
        <charset val="134"/>
      </rPr>
      <t>户安全饮水，缓解供水中存在的矛盾，保证供水安全可靠</t>
    </r>
    <r>
      <rPr>
        <b/>
        <sz val="11"/>
        <rFont val="Times New Roman"/>
        <charset val="134"/>
      </rPr>
      <t>,</t>
    </r>
    <r>
      <rPr>
        <b/>
        <sz val="11"/>
        <rFont val="方正仿宋_GBK"/>
        <charset val="134"/>
      </rPr>
      <t>促进经济社会的可持续发展。</t>
    </r>
  </si>
  <si>
    <t>五、其他</t>
  </si>
  <si>
    <t>sfx2025-058</t>
  </si>
  <si>
    <t>疏附县低氟边销茶项目（少数民族）</t>
  </si>
  <si>
    <t>其他</t>
  </si>
  <si>
    <t>困难群众饮用低氟茶</t>
  </si>
  <si>
    <r>
      <rPr>
        <b/>
        <sz val="11"/>
        <rFont val="方正仿宋_GBK"/>
        <charset val="134"/>
      </rPr>
      <t>总投资：</t>
    </r>
    <r>
      <rPr>
        <b/>
        <sz val="11"/>
        <rFont val="Times New Roman"/>
        <charset val="134"/>
      </rPr>
      <t>36</t>
    </r>
    <r>
      <rPr>
        <b/>
        <sz val="11"/>
        <rFont val="方正仿宋_GBK"/>
        <charset val="134"/>
      </rPr>
      <t>万元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建设内容：持续对全县防返贫监测系统中的监测帮扶家庭推广低氟边销茶，为全县</t>
    </r>
    <r>
      <rPr>
        <b/>
        <sz val="11"/>
        <rFont val="Times New Roman"/>
        <charset val="134"/>
      </rPr>
      <t>5909</t>
    </r>
    <r>
      <rPr>
        <b/>
        <sz val="11"/>
        <rFont val="方正仿宋_GBK"/>
        <charset val="134"/>
      </rPr>
      <t>户监测帮扶对象购买发放低氟边销茶</t>
    </r>
    <r>
      <rPr>
        <b/>
        <sz val="11"/>
        <rFont val="Times New Roman"/>
        <charset val="134"/>
      </rPr>
      <t>11818</t>
    </r>
    <r>
      <rPr>
        <b/>
        <sz val="11"/>
        <rFont val="方正仿宋_GBK"/>
        <charset val="134"/>
      </rPr>
      <t>公斤，每户</t>
    </r>
    <r>
      <rPr>
        <b/>
        <sz val="11"/>
        <rFont val="Times New Roman"/>
        <charset val="134"/>
      </rPr>
      <t>2</t>
    </r>
    <r>
      <rPr>
        <b/>
        <sz val="11"/>
        <rFont val="方正仿宋_GBK"/>
        <charset val="134"/>
      </rPr>
      <t>公斤，其中：布拉克苏乡</t>
    </r>
    <r>
      <rPr>
        <b/>
        <sz val="11"/>
        <rFont val="Times New Roman"/>
        <charset val="134"/>
      </rPr>
      <t>1505</t>
    </r>
    <r>
      <rPr>
        <b/>
        <sz val="11"/>
        <rFont val="方正仿宋_GBK"/>
        <charset val="134"/>
      </rPr>
      <t>户、木什乡</t>
    </r>
    <r>
      <rPr>
        <b/>
        <sz val="11"/>
        <rFont val="Times New Roman"/>
        <charset val="134"/>
      </rPr>
      <t>449</t>
    </r>
    <r>
      <rPr>
        <b/>
        <sz val="11"/>
        <rFont val="方正仿宋_GBK"/>
        <charset val="134"/>
      </rPr>
      <t>户、石园镇</t>
    </r>
    <r>
      <rPr>
        <b/>
        <sz val="11"/>
        <rFont val="Times New Roman"/>
        <charset val="134"/>
      </rPr>
      <t>602</t>
    </r>
    <r>
      <rPr>
        <b/>
        <sz val="11"/>
        <rFont val="方正仿宋_GBK"/>
        <charset val="134"/>
      </rPr>
      <t>户、塔什米里克乡</t>
    </r>
    <r>
      <rPr>
        <b/>
        <sz val="11"/>
        <rFont val="Times New Roman"/>
        <charset val="134"/>
      </rPr>
      <t>982</t>
    </r>
    <r>
      <rPr>
        <b/>
        <sz val="11"/>
        <rFont val="方正仿宋_GBK"/>
        <charset val="134"/>
      </rPr>
      <t>户、铁日木乡</t>
    </r>
    <r>
      <rPr>
        <b/>
        <sz val="11"/>
        <rFont val="Times New Roman"/>
        <charset val="134"/>
      </rPr>
      <t>213</t>
    </r>
    <r>
      <rPr>
        <b/>
        <sz val="11"/>
        <rFont val="方正仿宋_GBK"/>
        <charset val="134"/>
      </rPr>
      <t>户、托克扎克镇</t>
    </r>
    <r>
      <rPr>
        <b/>
        <sz val="11"/>
        <rFont val="Times New Roman"/>
        <charset val="134"/>
      </rPr>
      <t>310</t>
    </r>
    <r>
      <rPr>
        <b/>
        <sz val="11"/>
        <rFont val="方正仿宋_GBK"/>
        <charset val="134"/>
      </rPr>
      <t>户、乌帕尔镇</t>
    </r>
    <r>
      <rPr>
        <b/>
        <sz val="11"/>
        <rFont val="Times New Roman"/>
        <charset val="134"/>
      </rPr>
      <t>1073</t>
    </r>
    <r>
      <rPr>
        <b/>
        <sz val="11"/>
        <rFont val="方正仿宋_GBK"/>
        <charset val="134"/>
      </rPr>
      <t>户、吾库萨克镇</t>
    </r>
    <r>
      <rPr>
        <b/>
        <sz val="11"/>
        <rFont val="Times New Roman"/>
        <charset val="134"/>
      </rPr>
      <t>264</t>
    </r>
    <r>
      <rPr>
        <b/>
        <sz val="11"/>
        <rFont val="方正仿宋_GBK"/>
        <charset val="134"/>
      </rPr>
      <t>户、站敏乡</t>
    </r>
    <r>
      <rPr>
        <b/>
        <sz val="11"/>
        <rFont val="Times New Roman"/>
        <charset val="134"/>
      </rPr>
      <t>511</t>
    </r>
    <r>
      <rPr>
        <b/>
        <sz val="11"/>
        <rFont val="方正仿宋_GBK"/>
        <charset val="134"/>
      </rPr>
      <t>户。（实际发放按照监测系统中实际导出户数为准）</t>
    </r>
  </si>
  <si>
    <r>
      <rPr>
        <b/>
        <sz val="11"/>
        <rFont val="方正仿宋_GBK"/>
        <charset val="134"/>
      </rPr>
      <t>经济效益：遏制饮茶型地氟病的蔓延，受益户数不少于</t>
    </r>
    <r>
      <rPr>
        <b/>
        <sz val="11"/>
        <rFont val="Times New Roman"/>
        <charset val="134"/>
      </rPr>
      <t>5909</t>
    </r>
    <r>
      <rPr>
        <b/>
        <sz val="11"/>
        <rFont val="方正仿宋_GBK"/>
        <charset val="134"/>
      </rPr>
      <t>户。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社会效益：扩大低氟边销茶宣传范围，提高群众对饮茶型高氟病的认识，引导各族群众养成良好的饮茶习惯，改善膳食结构，树立健康理念，增强健康消费观念和防病意识，逐步改变消费习惯，争取使受益群众满意度达到</t>
    </r>
    <r>
      <rPr>
        <b/>
        <sz val="11"/>
        <rFont val="Times New Roman"/>
        <charset val="134"/>
      </rPr>
      <t>95%</t>
    </r>
    <r>
      <rPr>
        <b/>
        <sz val="11"/>
        <rFont val="方正仿宋_GBK"/>
        <charset val="134"/>
      </rPr>
      <t>以上。</t>
    </r>
  </si>
  <si>
    <t>扩大低氟边销茶宣传范围，提高群众对饮茶型高氟病的认识，引导各族群众养成良好的饮茶习惯，改善膳食结构，树立健康理念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</si>
</sst>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00_ "/>
    <numFmt numFmtId="179" formatCode="0.00_ "/>
    <numFmt numFmtId="180" formatCode="0.00_);[Red]\(0.00\)"/>
  </numFmts>
  <fonts count="4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2"/>
      <name val="Times New Roman"/>
      <charset val="134"/>
    </font>
    <font>
      <b/>
      <sz val="26"/>
      <name val="Times New Roman"/>
      <charset val="134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1"/>
      <name val="方正仿宋_GBK"/>
      <charset val="134"/>
    </font>
    <font>
      <b/>
      <sz val="11"/>
      <name val="Times New Roman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b/>
      <sz val="11"/>
      <color rgb="FF000000"/>
      <name val="Times New Roman"/>
      <charset val="134"/>
    </font>
    <font>
      <b/>
      <sz val="12"/>
      <name val="方正仿宋_GBK"/>
      <charset val="134"/>
    </font>
    <font>
      <sz val="11"/>
      <name val="方正仿宋_GBK"/>
      <charset val="134"/>
    </font>
    <font>
      <b/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b/>
      <sz val="10"/>
      <name val="方正仿宋_GBK"/>
      <charset val="134"/>
    </font>
    <font>
      <b/>
      <sz val="10"/>
      <color theme="1"/>
      <name val="方正仿宋_GBK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top"/>
    </xf>
    <xf numFmtId="0" fontId="0" fillId="0" borderId="0">
      <alignment vertical="center"/>
    </xf>
    <xf numFmtId="0" fontId="40" fillId="0" borderId="0">
      <alignment vertical="top"/>
    </xf>
    <xf numFmtId="0" fontId="4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left" vertical="center" wrapText="1"/>
    </xf>
    <xf numFmtId="176" fontId="7" fillId="0" borderId="1" xfId="49" applyNumberFormat="1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6" xfId="50"/>
    <cellStyle name="常规 16" xfId="51"/>
    <cellStyle name="常规 2 2 2" xfId="52"/>
    <cellStyle name="常规 2 2" xfId="53"/>
    <cellStyle name="常规 105" xfId="54"/>
    <cellStyle name="常规 2" xfId="55"/>
    <cellStyle name="常规 5_11_1" xfId="56"/>
    <cellStyle name="常规 5" xfId="57"/>
    <cellStyle name="常规 3" xfId="58"/>
    <cellStyle name="常规 10 10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czx-2024-03\AppData\Roaming\kingsoft\office6\backup\&#30095;&#38468;&#21439;2025&#24180;&#24041;&#22266;&#25299;&#23637;&#33073;&#36139;&#25915;&#22362;&#25104;&#26524;&#21516;&#20065;&#26449;&#25391;&#20852;&#26377;&#25928;&#34900;&#25509;&#31532;&#19968;&#25209;&#39033;&#30446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项目计划库"/>
    </sheetNames>
    <sheetDataSet>
      <sheetData sheetId="0">
        <row r="38">
          <cell r="T38">
            <v>0</v>
          </cell>
          <cell r="U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2"/>
  <sheetViews>
    <sheetView tabSelected="1" view="pageBreakPreview" zoomScale="60" zoomScaleNormal="40" workbookViewId="0">
      <pane ySplit="6" topLeftCell="A21" activePane="bottomLeft" state="frozen"/>
      <selection/>
      <selection pane="bottomLeft" activeCell="H22" sqref="H22"/>
    </sheetView>
  </sheetViews>
  <sheetFormatPr defaultColWidth="9" defaultRowHeight="14.4"/>
  <cols>
    <col min="1" max="1" width="6.81481481481481" style="10" customWidth="1"/>
    <col min="2" max="2" width="7.94444444444444" style="11" customWidth="1"/>
    <col min="3" max="3" width="17.2685185185185" style="12" customWidth="1"/>
    <col min="4" max="4" width="10.9074074074074" style="11" customWidth="1"/>
    <col min="5" max="5" width="8.63888888888889" style="11" customWidth="1"/>
    <col min="6" max="6" width="14.3055555555556" style="11" customWidth="1"/>
    <col min="7" max="7" width="17.2685185185185" style="12" customWidth="1"/>
    <col min="8" max="8" width="112.574074074074" style="11" customWidth="1"/>
    <col min="9" max="9" width="15.1481481481481" style="13" customWidth="1"/>
    <col min="10" max="11" width="15.1481481481481" style="11" customWidth="1"/>
    <col min="12" max="12" width="15.1481481481481" style="14" customWidth="1"/>
    <col min="13" max="13" width="13.7777777777778" style="14" customWidth="1"/>
    <col min="14" max="14" width="12.8703703703704" style="14" customWidth="1"/>
    <col min="15" max="17" width="15.1481481481481" style="14" hidden="1" customWidth="1"/>
    <col min="18" max="18" width="15.1481481481481" style="13" hidden="1" customWidth="1"/>
    <col min="19" max="19" width="15.1481481481481" style="13" customWidth="1"/>
    <col min="20" max="20" width="12.75" style="15" hidden="1" customWidth="1"/>
    <col min="21" max="21" width="13.1296296296296" style="16" hidden="1" customWidth="1"/>
    <col min="22" max="22" width="60.4444444444444" style="17" hidden="1" customWidth="1"/>
    <col min="23" max="23" width="46.0648148148148" style="17" hidden="1" customWidth="1"/>
    <col min="24" max="24" width="11.9722222222222" style="18" customWidth="1"/>
    <col min="25" max="25" width="9.64814814814815" style="14" customWidth="1"/>
    <col min="26" max="16374" width="9" style="15"/>
    <col min="16375" max="16375" width="30.1111111111111" style="15"/>
    <col min="16376" max="16384" width="9" style="15"/>
  </cols>
  <sheetData>
    <row r="1" ht="112" customHeight="1" spans="1: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61"/>
      <c r="W1" s="61"/>
      <c r="X1" s="19"/>
      <c r="Y1" s="19"/>
    </row>
    <row r="2" s="1" customFormat="1" ht="36" customHeight="1" spans="1:2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48" t="s">
        <v>10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20" t="s">
        <v>11</v>
      </c>
      <c r="V2" s="20" t="s">
        <v>12</v>
      </c>
      <c r="W2" s="62" t="s">
        <v>13</v>
      </c>
      <c r="X2" s="20" t="s">
        <v>14</v>
      </c>
      <c r="Y2" s="20" t="s">
        <v>15</v>
      </c>
    </row>
    <row r="3" s="1" customFormat="1" ht="36" customHeight="1" spans="1:25">
      <c r="A3" s="20"/>
      <c r="B3" s="20"/>
      <c r="C3" s="20"/>
      <c r="D3" s="20"/>
      <c r="E3" s="20"/>
      <c r="F3" s="20"/>
      <c r="G3" s="20"/>
      <c r="H3" s="20"/>
      <c r="I3" s="20"/>
      <c r="J3" s="48" t="s">
        <v>16</v>
      </c>
      <c r="K3" s="48"/>
      <c r="L3" s="48"/>
      <c r="M3" s="48"/>
      <c r="N3" s="48"/>
      <c r="O3" s="48"/>
      <c r="P3" s="48"/>
      <c r="Q3" s="48"/>
      <c r="R3" s="48" t="s">
        <v>17</v>
      </c>
      <c r="S3" s="48" t="s">
        <v>18</v>
      </c>
      <c r="T3" s="48" t="s">
        <v>19</v>
      </c>
      <c r="U3" s="20"/>
      <c r="V3" s="20"/>
      <c r="W3" s="63"/>
      <c r="X3" s="20"/>
      <c r="Y3" s="20"/>
    </row>
    <row r="4" s="1" customFormat="1" ht="36" customHeight="1" spans="1:25">
      <c r="A4" s="20"/>
      <c r="B4" s="20"/>
      <c r="C4" s="20"/>
      <c r="D4" s="20"/>
      <c r="E4" s="20"/>
      <c r="F4" s="20"/>
      <c r="G4" s="20"/>
      <c r="H4" s="20"/>
      <c r="I4" s="20"/>
      <c r="J4" s="48" t="s">
        <v>20</v>
      </c>
      <c r="K4" s="49" t="s">
        <v>21</v>
      </c>
      <c r="L4" s="49"/>
      <c r="M4" s="48" t="s">
        <v>22</v>
      </c>
      <c r="N4" s="48" t="s">
        <v>23</v>
      </c>
      <c r="O4" s="48" t="s">
        <v>24</v>
      </c>
      <c r="P4" s="48" t="s">
        <v>25</v>
      </c>
      <c r="Q4" s="48" t="s">
        <v>26</v>
      </c>
      <c r="R4" s="48"/>
      <c r="S4" s="48"/>
      <c r="T4" s="48"/>
      <c r="U4" s="20"/>
      <c r="V4" s="20"/>
      <c r="W4" s="63"/>
      <c r="X4" s="20"/>
      <c r="Y4" s="20"/>
    </row>
    <row r="5" s="1" customFormat="1" ht="36" customHeight="1" spans="1:25">
      <c r="A5" s="20"/>
      <c r="B5" s="20"/>
      <c r="C5" s="20"/>
      <c r="D5" s="20"/>
      <c r="E5" s="20"/>
      <c r="F5" s="20"/>
      <c r="G5" s="20"/>
      <c r="H5" s="20"/>
      <c r="I5" s="20"/>
      <c r="J5" s="48"/>
      <c r="K5" s="48" t="s">
        <v>27</v>
      </c>
      <c r="L5" s="49" t="s">
        <v>28</v>
      </c>
      <c r="M5" s="48"/>
      <c r="N5" s="48"/>
      <c r="O5" s="48"/>
      <c r="P5" s="48"/>
      <c r="Q5" s="48"/>
      <c r="R5" s="48"/>
      <c r="S5" s="48"/>
      <c r="T5" s="48"/>
      <c r="U5" s="20"/>
      <c r="V5" s="20"/>
      <c r="W5" s="64"/>
      <c r="X5" s="20"/>
      <c r="Y5" s="20"/>
    </row>
    <row r="6" s="2" customFormat="1" ht="34" customHeight="1" spans="1:25">
      <c r="A6" s="21" t="s">
        <v>29</v>
      </c>
      <c r="B6" s="21"/>
      <c r="C6" s="21"/>
      <c r="D6" s="21"/>
      <c r="E6" s="21"/>
      <c r="F6" s="21"/>
      <c r="G6" s="21"/>
      <c r="H6" s="21"/>
      <c r="I6" s="50">
        <f>I7+I35+I41+I56+I59</f>
        <v>74163.5433</v>
      </c>
      <c r="J6" s="50">
        <f t="shared" ref="J6:S6" si="0">J7+J35+J41+J56+J59</f>
        <v>73495.5433</v>
      </c>
      <c r="K6" s="50">
        <f t="shared" si="0"/>
        <v>57640.3433</v>
      </c>
      <c r="L6" s="51">
        <f t="shared" si="0"/>
        <v>12091.8</v>
      </c>
      <c r="M6" s="52">
        <f t="shared" si="0"/>
        <v>1802</v>
      </c>
      <c r="N6" s="52">
        <f t="shared" si="0"/>
        <v>1961.4</v>
      </c>
      <c r="O6" s="52">
        <f t="shared" si="0"/>
        <v>0</v>
      </c>
      <c r="P6" s="52">
        <f t="shared" si="0"/>
        <v>0</v>
      </c>
      <c r="Q6" s="52">
        <f t="shared" si="0"/>
        <v>0</v>
      </c>
      <c r="R6" s="52">
        <f t="shared" si="0"/>
        <v>0</v>
      </c>
      <c r="S6" s="52">
        <f t="shared" si="0"/>
        <v>668</v>
      </c>
      <c r="T6" s="52">
        <f>T7+T35+T41+T56+'[1]2025年项目计划库'!T38</f>
        <v>0</v>
      </c>
      <c r="U6" s="52">
        <f>U7+U35+U41+U56+'[1]2025年项目计划库'!U38</f>
        <v>167157</v>
      </c>
      <c r="V6" s="65"/>
      <c r="W6" s="65"/>
      <c r="X6" s="21"/>
      <c r="Y6" s="83"/>
    </row>
    <row r="7" s="2" customFormat="1" ht="34" customHeight="1" spans="1:25">
      <c r="A7" s="22" t="s">
        <v>30</v>
      </c>
      <c r="B7" s="23"/>
      <c r="C7" s="23"/>
      <c r="D7" s="23"/>
      <c r="E7" s="23"/>
      <c r="F7" s="23"/>
      <c r="G7" s="23"/>
      <c r="H7" s="24"/>
      <c r="I7" s="53">
        <f>SUM(I8:I34)</f>
        <v>54056.3433</v>
      </c>
      <c r="J7" s="53">
        <f t="shared" ref="J7:S7" si="1">SUM(J8:J34)</f>
        <v>53829.3433</v>
      </c>
      <c r="K7" s="53">
        <f t="shared" si="1"/>
        <v>45761.1433</v>
      </c>
      <c r="L7" s="53">
        <f t="shared" si="1"/>
        <v>6642.8</v>
      </c>
      <c r="M7" s="53">
        <f t="shared" si="1"/>
        <v>0</v>
      </c>
      <c r="N7" s="53">
        <f t="shared" si="1"/>
        <v>1425.4</v>
      </c>
      <c r="O7" s="53">
        <f t="shared" si="1"/>
        <v>0</v>
      </c>
      <c r="P7" s="53">
        <f t="shared" si="1"/>
        <v>0</v>
      </c>
      <c r="Q7" s="53">
        <f t="shared" si="1"/>
        <v>0</v>
      </c>
      <c r="R7" s="53">
        <f t="shared" si="1"/>
        <v>0</v>
      </c>
      <c r="S7" s="53">
        <f t="shared" si="1"/>
        <v>227</v>
      </c>
      <c r="T7" s="53">
        <f>SUM(T8:T30)</f>
        <v>0</v>
      </c>
      <c r="U7" s="53">
        <f>SUM(U8:U30)</f>
        <v>112289</v>
      </c>
      <c r="V7" s="66"/>
      <c r="W7" s="66"/>
      <c r="X7" s="23"/>
      <c r="Y7" s="23"/>
    </row>
    <row r="8" s="3" customFormat="1" ht="85" customHeight="1" spans="1:25">
      <c r="A8" s="23">
        <v>1</v>
      </c>
      <c r="B8" s="23" t="s">
        <v>31</v>
      </c>
      <c r="C8" s="22" t="s">
        <v>32</v>
      </c>
      <c r="D8" s="22" t="s">
        <v>33</v>
      </c>
      <c r="E8" s="22" t="s">
        <v>34</v>
      </c>
      <c r="F8" s="22" t="s">
        <v>35</v>
      </c>
      <c r="G8" s="22" t="s">
        <v>36</v>
      </c>
      <c r="H8" s="25" t="s">
        <v>37</v>
      </c>
      <c r="I8" s="53">
        <f>J8+S8</f>
        <v>5000</v>
      </c>
      <c r="J8" s="53">
        <f>K8+L8+M8+N8+O8+P8+Q8</f>
        <v>5000</v>
      </c>
      <c r="K8" s="53">
        <v>5000</v>
      </c>
      <c r="L8" s="53"/>
      <c r="M8" s="53"/>
      <c r="N8" s="53"/>
      <c r="O8" s="53"/>
      <c r="P8" s="53"/>
      <c r="Q8" s="53"/>
      <c r="R8" s="53"/>
      <c r="S8" s="53"/>
      <c r="T8" s="67"/>
      <c r="U8" s="67">
        <v>200</v>
      </c>
      <c r="V8" s="25" t="s">
        <v>38</v>
      </c>
      <c r="W8" s="25" t="s">
        <v>39</v>
      </c>
      <c r="X8" s="22" t="s">
        <v>40</v>
      </c>
      <c r="Y8" s="22" t="s">
        <v>41</v>
      </c>
    </row>
    <row r="9" s="3" customFormat="1" ht="144" customHeight="1" spans="1:25">
      <c r="A9" s="23">
        <v>2</v>
      </c>
      <c r="B9" s="23" t="s">
        <v>42</v>
      </c>
      <c r="C9" s="22" t="s">
        <v>43</v>
      </c>
      <c r="D9" s="22" t="s">
        <v>33</v>
      </c>
      <c r="E9" s="22" t="s">
        <v>44</v>
      </c>
      <c r="F9" s="22" t="s">
        <v>35</v>
      </c>
      <c r="G9" s="22" t="s">
        <v>45</v>
      </c>
      <c r="H9" s="25" t="s">
        <v>46</v>
      </c>
      <c r="I9" s="53">
        <f t="shared" ref="I9:I34" si="2">J9+S9</f>
        <v>3700</v>
      </c>
      <c r="J9" s="53">
        <f t="shared" ref="J8:J16" si="3">K9+L9+M9+N9+O9+P9+Q9</f>
        <v>3700</v>
      </c>
      <c r="K9" s="53">
        <v>3700</v>
      </c>
      <c r="L9" s="53"/>
      <c r="M9" s="53"/>
      <c r="N9" s="53"/>
      <c r="O9" s="53"/>
      <c r="P9" s="53"/>
      <c r="Q9" s="53"/>
      <c r="R9" s="53"/>
      <c r="S9" s="53"/>
      <c r="T9" s="67"/>
      <c r="U9" s="67">
        <v>400</v>
      </c>
      <c r="V9" s="66" t="s">
        <v>47</v>
      </c>
      <c r="W9" s="66" t="s">
        <v>48</v>
      </c>
      <c r="X9" s="22" t="s">
        <v>40</v>
      </c>
      <c r="Y9" s="22" t="s">
        <v>41</v>
      </c>
    </row>
    <row r="10" s="4" customFormat="1" ht="117" customHeight="1" spans="1:25">
      <c r="A10" s="23">
        <v>3</v>
      </c>
      <c r="B10" s="23" t="s">
        <v>49</v>
      </c>
      <c r="C10" s="22" t="s">
        <v>50</v>
      </c>
      <c r="D10" s="22" t="s">
        <v>33</v>
      </c>
      <c r="E10" s="22" t="s">
        <v>34</v>
      </c>
      <c r="F10" s="22" t="s">
        <v>35</v>
      </c>
      <c r="G10" s="22" t="s">
        <v>51</v>
      </c>
      <c r="H10" s="25" t="s">
        <v>52</v>
      </c>
      <c r="I10" s="53">
        <f t="shared" si="2"/>
        <v>5000</v>
      </c>
      <c r="J10" s="53">
        <f t="shared" si="3"/>
        <v>5000</v>
      </c>
      <c r="K10" s="53">
        <v>5000</v>
      </c>
      <c r="L10" s="53"/>
      <c r="M10" s="53"/>
      <c r="N10" s="53"/>
      <c r="O10" s="53"/>
      <c r="P10" s="53"/>
      <c r="Q10" s="53"/>
      <c r="R10" s="53"/>
      <c r="S10" s="53"/>
      <c r="T10" s="67"/>
      <c r="U10" s="23">
        <v>800</v>
      </c>
      <c r="V10" s="25" t="s">
        <v>53</v>
      </c>
      <c r="W10" s="25" t="s">
        <v>54</v>
      </c>
      <c r="X10" s="22" t="s">
        <v>55</v>
      </c>
      <c r="Y10" s="22" t="s">
        <v>56</v>
      </c>
    </row>
    <row r="11" s="5" customFormat="1" ht="117" customHeight="1" spans="1:25">
      <c r="A11" s="23">
        <v>4</v>
      </c>
      <c r="B11" s="23" t="s">
        <v>57</v>
      </c>
      <c r="C11" s="22" t="s">
        <v>58</v>
      </c>
      <c r="D11" s="22" t="s">
        <v>33</v>
      </c>
      <c r="E11" s="22" t="s">
        <v>34</v>
      </c>
      <c r="F11" s="22" t="s">
        <v>35</v>
      </c>
      <c r="G11" s="22" t="s">
        <v>59</v>
      </c>
      <c r="H11" s="25" t="s">
        <v>60</v>
      </c>
      <c r="I11" s="53">
        <f t="shared" si="2"/>
        <v>600</v>
      </c>
      <c r="J11" s="53">
        <f t="shared" si="3"/>
        <v>600</v>
      </c>
      <c r="K11" s="53">
        <v>600</v>
      </c>
      <c r="L11" s="53"/>
      <c r="M11" s="53"/>
      <c r="N11" s="53"/>
      <c r="O11" s="53"/>
      <c r="P11" s="53"/>
      <c r="Q11" s="53"/>
      <c r="R11" s="53"/>
      <c r="S11" s="53"/>
      <c r="T11" s="67"/>
      <c r="U11" s="23">
        <v>200</v>
      </c>
      <c r="V11" s="25" t="s">
        <v>61</v>
      </c>
      <c r="W11" s="25" t="s">
        <v>62</v>
      </c>
      <c r="X11" s="22" t="s">
        <v>55</v>
      </c>
      <c r="Y11" s="22" t="s">
        <v>56</v>
      </c>
    </row>
    <row r="12" s="6" customFormat="1" ht="123" customHeight="1" spans="1:25">
      <c r="A12" s="23">
        <v>5</v>
      </c>
      <c r="B12" s="23" t="s">
        <v>63</v>
      </c>
      <c r="C12" s="22" t="s">
        <v>64</v>
      </c>
      <c r="D12" s="22" t="s">
        <v>65</v>
      </c>
      <c r="E12" s="22" t="s">
        <v>66</v>
      </c>
      <c r="F12" s="22" t="s">
        <v>35</v>
      </c>
      <c r="G12" s="22" t="s">
        <v>67</v>
      </c>
      <c r="H12" s="25" t="s">
        <v>68</v>
      </c>
      <c r="I12" s="53">
        <f t="shared" si="2"/>
        <v>2500</v>
      </c>
      <c r="J12" s="53">
        <f t="shared" si="3"/>
        <v>2500</v>
      </c>
      <c r="K12" s="53">
        <v>2500</v>
      </c>
      <c r="L12" s="53"/>
      <c r="M12" s="53"/>
      <c r="N12" s="53"/>
      <c r="O12" s="53"/>
      <c r="P12" s="53"/>
      <c r="Q12" s="53"/>
      <c r="R12" s="53"/>
      <c r="S12" s="53"/>
      <c r="T12" s="67"/>
      <c r="U12" s="67">
        <v>490</v>
      </c>
      <c r="V12" s="25" t="s">
        <v>69</v>
      </c>
      <c r="W12" s="25" t="s">
        <v>70</v>
      </c>
      <c r="X12" s="22" t="s">
        <v>71</v>
      </c>
      <c r="Y12" s="22" t="s">
        <v>72</v>
      </c>
    </row>
    <row r="13" s="6" customFormat="1" ht="112" customHeight="1" spans="1:25">
      <c r="A13" s="23">
        <v>6</v>
      </c>
      <c r="B13" s="23" t="s">
        <v>73</v>
      </c>
      <c r="C13" s="22" t="s">
        <v>74</v>
      </c>
      <c r="D13" s="22" t="s">
        <v>65</v>
      </c>
      <c r="E13" s="22" t="s">
        <v>75</v>
      </c>
      <c r="F13" s="22" t="s">
        <v>35</v>
      </c>
      <c r="G13" s="22" t="s">
        <v>36</v>
      </c>
      <c r="H13" s="25" t="s">
        <v>76</v>
      </c>
      <c r="I13" s="53">
        <f t="shared" si="2"/>
        <v>2500</v>
      </c>
      <c r="J13" s="53">
        <f t="shared" si="3"/>
        <v>2500</v>
      </c>
      <c r="K13" s="53">
        <v>2500</v>
      </c>
      <c r="L13" s="53"/>
      <c r="M13" s="53"/>
      <c r="N13" s="53"/>
      <c r="O13" s="53"/>
      <c r="P13" s="53"/>
      <c r="Q13" s="53"/>
      <c r="R13" s="53"/>
      <c r="S13" s="53"/>
      <c r="T13" s="67"/>
      <c r="U13" s="67">
        <v>490</v>
      </c>
      <c r="V13" s="25" t="s">
        <v>77</v>
      </c>
      <c r="W13" s="25" t="s">
        <v>78</v>
      </c>
      <c r="X13" s="22" t="s">
        <v>71</v>
      </c>
      <c r="Y13" s="22" t="s">
        <v>72</v>
      </c>
    </row>
    <row r="14" s="6" customFormat="1" ht="112" customHeight="1" spans="1:25">
      <c r="A14" s="23">
        <v>7</v>
      </c>
      <c r="B14" s="23" t="s">
        <v>79</v>
      </c>
      <c r="C14" s="22" t="s">
        <v>80</v>
      </c>
      <c r="D14" s="22" t="s">
        <v>65</v>
      </c>
      <c r="E14" s="22" t="s">
        <v>75</v>
      </c>
      <c r="F14" s="22" t="s">
        <v>35</v>
      </c>
      <c r="G14" s="22" t="s">
        <v>81</v>
      </c>
      <c r="H14" s="25" t="s">
        <v>82</v>
      </c>
      <c r="I14" s="53">
        <f t="shared" si="2"/>
        <v>2000</v>
      </c>
      <c r="J14" s="53">
        <v>1933</v>
      </c>
      <c r="K14" s="53">
        <v>433</v>
      </c>
      <c r="L14" s="53">
        <v>1500</v>
      </c>
      <c r="M14" s="53"/>
      <c r="N14" s="53"/>
      <c r="O14" s="53"/>
      <c r="P14" s="53"/>
      <c r="Q14" s="53"/>
      <c r="R14" s="53"/>
      <c r="S14" s="53">
        <v>67</v>
      </c>
      <c r="T14" s="67"/>
      <c r="U14" s="67">
        <v>230</v>
      </c>
      <c r="V14" s="25" t="s">
        <v>83</v>
      </c>
      <c r="W14" s="25" t="s">
        <v>84</v>
      </c>
      <c r="X14" s="22" t="s">
        <v>71</v>
      </c>
      <c r="Y14" s="22" t="s">
        <v>72</v>
      </c>
    </row>
    <row r="15" s="6" customFormat="1" ht="129" customHeight="1" spans="1:25">
      <c r="A15" s="23">
        <v>8</v>
      </c>
      <c r="B15" s="23" t="s">
        <v>85</v>
      </c>
      <c r="C15" s="22" t="s">
        <v>86</v>
      </c>
      <c r="D15" s="22" t="s">
        <v>65</v>
      </c>
      <c r="E15" s="22" t="s">
        <v>75</v>
      </c>
      <c r="F15" s="22" t="s">
        <v>35</v>
      </c>
      <c r="G15" s="22" t="s">
        <v>87</v>
      </c>
      <c r="H15" s="25" t="s">
        <v>88</v>
      </c>
      <c r="I15" s="53">
        <f t="shared" si="2"/>
        <v>4712</v>
      </c>
      <c r="J15" s="53">
        <f t="shared" si="3"/>
        <v>4712</v>
      </c>
      <c r="K15" s="53">
        <v>4712</v>
      </c>
      <c r="L15" s="53"/>
      <c r="M15" s="53"/>
      <c r="N15" s="53"/>
      <c r="O15" s="53"/>
      <c r="P15" s="53"/>
      <c r="Q15" s="53"/>
      <c r="R15" s="53"/>
      <c r="S15" s="53"/>
      <c r="T15" s="67"/>
      <c r="U15" s="67">
        <v>640</v>
      </c>
      <c r="V15" s="25" t="s">
        <v>89</v>
      </c>
      <c r="W15" s="66" t="s">
        <v>90</v>
      </c>
      <c r="X15" s="22" t="s">
        <v>71</v>
      </c>
      <c r="Y15" s="22" t="s">
        <v>72</v>
      </c>
    </row>
    <row r="16" s="6" customFormat="1" ht="123" customHeight="1" spans="1:25">
      <c r="A16" s="23">
        <v>9</v>
      </c>
      <c r="B16" s="23" t="s">
        <v>91</v>
      </c>
      <c r="C16" s="22" t="s">
        <v>92</v>
      </c>
      <c r="D16" s="23" t="s">
        <v>93</v>
      </c>
      <c r="E16" s="23" t="s">
        <v>94</v>
      </c>
      <c r="F16" s="23" t="s">
        <v>95</v>
      </c>
      <c r="G16" s="22" t="s">
        <v>36</v>
      </c>
      <c r="H16" s="25" t="s">
        <v>96</v>
      </c>
      <c r="I16" s="53">
        <f t="shared" si="2"/>
        <v>3965</v>
      </c>
      <c r="J16" s="53">
        <f t="shared" si="3"/>
        <v>3965</v>
      </c>
      <c r="K16" s="53">
        <v>3965</v>
      </c>
      <c r="L16" s="53"/>
      <c r="M16" s="53"/>
      <c r="N16" s="53"/>
      <c r="O16" s="53"/>
      <c r="P16" s="53"/>
      <c r="Q16" s="53"/>
      <c r="R16" s="53"/>
      <c r="S16" s="53"/>
      <c r="T16" s="67"/>
      <c r="U16" s="67">
        <v>30</v>
      </c>
      <c r="V16" s="25" t="s">
        <v>97</v>
      </c>
      <c r="W16" s="25" t="s">
        <v>98</v>
      </c>
      <c r="X16" s="22" t="s">
        <v>71</v>
      </c>
      <c r="Y16" s="22" t="s">
        <v>72</v>
      </c>
    </row>
    <row r="17" s="6" customFormat="1" ht="116" customHeight="1" spans="1:25">
      <c r="A17" s="23">
        <v>10</v>
      </c>
      <c r="B17" s="23" t="s">
        <v>99</v>
      </c>
      <c r="C17" s="22" t="s">
        <v>100</v>
      </c>
      <c r="D17" s="22" t="s">
        <v>101</v>
      </c>
      <c r="E17" s="22" t="s">
        <v>102</v>
      </c>
      <c r="F17" s="22" t="s">
        <v>35</v>
      </c>
      <c r="G17" s="22" t="s">
        <v>103</v>
      </c>
      <c r="H17" s="25" t="s">
        <v>104</v>
      </c>
      <c r="I17" s="53">
        <f t="shared" si="2"/>
        <v>240</v>
      </c>
      <c r="J17" s="53">
        <f t="shared" ref="J17:J28" si="4">K17+L17+M17+N17+O17+P17+Q17</f>
        <v>240</v>
      </c>
      <c r="K17" s="53">
        <v>240</v>
      </c>
      <c r="L17" s="53"/>
      <c r="M17" s="53"/>
      <c r="N17" s="53"/>
      <c r="O17" s="53"/>
      <c r="P17" s="53"/>
      <c r="Q17" s="53"/>
      <c r="R17" s="53"/>
      <c r="S17" s="53"/>
      <c r="T17" s="67"/>
      <c r="U17" s="67">
        <v>12000</v>
      </c>
      <c r="V17" s="25" t="s">
        <v>105</v>
      </c>
      <c r="W17" s="25" t="s">
        <v>106</v>
      </c>
      <c r="X17" s="22" t="s">
        <v>71</v>
      </c>
      <c r="Y17" s="22" t="s">
        <v>107</v>
      </c>
    </row>
    <row r="18" s="6" customFormat="1" ht="114" customHeight="1" spans="1:25">
      <c r="A18" s="23">
        <v>11</v>
      </c>
      <c r="B18" s="23" t="s">
        <v>108</v>
      </c>
      <c r="C18" s="22" t="s">
        <v>109</v>
      </c>
      <c r="D18" s="22" t="s">
        <v>65</v>
      </c>
      <c r="E18" s="22" t="s">
        <v>75</v>
      </c>
      <c r="F18" s="22" t="s">
        <v>35</v>
      </c>
      <c r="G18" s="22" t="s">
        <v>103</v>
      </c>
      <c r="H18" s="25" t="s">
        <v>110</v>
      </c>
      <c r="I18" s="53">
        <f t="shared" si="2"/>
        <v>424</v>
      </c>
      <c r="J18" s="53">
        <f t="shared" si="4"/>
        <v>424</v>
      </c>
      <c r="K18" s="53"/>
      <c r="L18" s="53">
        <v>424</v>
      </c>
      <c r="M18" s="53"/>
      <c r="N18" s="53"/>
      <c r="O18" s="53"/>
      <c r="P18" s="53"/>
      <c r="Q18" s="53"/>
      <c r="R18" s="53"/>
      <c r="S18" s="53"/>
      <c r="T18" s="67"/>
      <c r="U18" s="67">
        <v>10000</v>
      </c>
      <c r="V18" s="68" t="s">
        <v>111</v>
      </c>
      <c r="W18" s="68" t="s">
        <v>112</v>
      </c>
      <c r="X18" s="22" t="s">
        <v>71</v>
      </c>
      <c r="Y18" s="22" t="s">
        <v>107</v>
      </c>
    </row>
    <row r="19" s="6" customFormat="1" ht="172" customHeight="1" spans="1:25">
      <c r="A19" s="23">
        <v>12</v>
      </c>
      <c r="B19" s="23" t="s">
        <v>113</v>
      </c>
      <c r="C19" s="22" t="s">
        <v>114</v>
      </c>
      <c r="D19" s="22" t="s">
        <v>65</v>
      </c>
      <c r="E19" s="22" t="s">
        <v>75</v>
      </c>
      <c r="F19" s="22" t="s">
        <v>35</v>
      </c>
      <c r="G19" s="22" t="s">
        <v>103</v>
      </c>
      <c r="H19" s="25" t="s">
        <v>115</v>
      </c>
      <c r="I19" s="53">
        <f t="shared" si="2"/>
        <v>2247.4203</v>
      </c>
      <c r="J19" s="53">
        <f t="shared" si="4"/>
        <v>2247.4203</v>
      </c>
      <c r="K19" s="53">
        <v>2247.4203</v>
      </c>
      <c r="L19" s="53"/>
      <c r="M19" s="53"/>
      <c r="N19" s="53"/>
      <c r="O19" s="53"/>
      <c r="P19" s="53"/>
      <c r="Q19" s="53"/>
      <c r="R19" s="53"/>
      <c r="S19" s="53"/>
      <c r="T19" s="67"/>
      <c r="U19" s="67">
        <v>19520</v>
      </c>
      <c r="V19" s="68" t="s">
        <v>116</v>
      </c>
      <c r="W19" s="68" t="s">
        <v>117</v>
      </c>
      <c r="X19" s="22" t="s">
        <v>71</v>
      </c>
      <c r="Y19" s="22" t="s">
        <v>107</v>
      </c>
    </row>
    <row r="20" s="6" customFormat="1" ht="144" customHeight="1" spans="1:25">
      <c r="A20" s="23">
        <v>13</v>
      </c>
      <c r="B20" s="23" t="s">
        <v>118</v>
      </c>
      <c r="C20" s="22" t="s">
        <v>119</v>
      </c>
      <c r="D20" s="22" t="s">
        <v>65</v>
      </c>
      <c r="E20" s="22" t="s">
        <v>75</v>
      </c>
      <c r="F20" s="22" t="s">
        <v>35</v>
      </c>
      <c r="G20" s="22" t="s">
        <v>103</v>
      </c>
      <c r="H20" s="25" t="s">
        <v>120</v>
      </c>
      <c r="I20" s="53">
        <f t="shared" si="2"/>
        <v>1011.753</v>
      </c>
      <c r="J20" s="53">
        <f t="shared" si="4"/>
        <v>1011.753</v>
      </c>
      <c r="K20" s="53">
        <v>1011.753</v>
      </c>
      <c r="L20" s="53"/>
      <c r="M20" s="53"/>
      <c r="N20" s="53"/>
      <c r="O20" s="53"/>
      <c r="P20" s="53"/>
      <c r="Q20" s="53"/>
      <c r="R20" s="53"/>
      <c r="S20" s="53"/>
      <c r="T20" s="67"/>
      <c r="U20" s="67">
        <v>15353</v>
      </c>
      <c r="V20" s="25" t="s">
        <v>121</v>
      </c>
      <c r="W20" s="25" t="s">
        <v>122</v>
      </c>
      <c r="X20" s="22" t="s">
        <v>71</v>
      </c>
      <c r="Y20" s="22" t="s">
        <v>107</v>
      </c>
    </row>
    <row r="21" s="6" customFormat="1" ht="157" customHeight="1" spans="1:25">
      <c r="A21" s="23">
        <v>14</v>
      </c>
      <c r="B21" s="23" t="s">
        <v>123</v>
      </c>
      <c r="C21" s="22" t="s">
        <v>124</v>
      </c>
      <c r="D21" s="22" t="s">
        <v>65</v>
      </c>
      <c r="E21" s="22" t="s">
        <v>75</v>
      </c>
      <c r="F21" s="22" t="s">
        <v>35</v>
      </c>
      <c r="G21" s="22" t="s">
        <v>103</v>
      </c>
      <c r="H21" s="25" t="s">
        <v>125</v>
      </c>
      <c r="I21" s="53">
        <f t="shared" si="2"/>
        <v>397.32</v>
      </c>
      <c r="J21" s="53">
        <f t="shared" si="4"/>
        <v>397.32</v>
      </c>
      <c r="K21" s="53">
        <v>397.32</v>
      </c>
      <c r="L21" s="53"/>
      <c r="M21" s="53"/>
      <c r="N21" s="53"/>
      <c r="O21" s="53"/>
      <c r="P21" s="53"/>
      <c r="Q21" s="53"/>
      <c r="R21" s="53"/>
      <c r="S21" s="53"/>
      <c r="T21" s="67"/>
      <c r="U21" s="67">
        <v>5985</v>
      </c>
      <c r="V21" s="25" t="s">
        <v>126</v>
      </c>
      <c r="W21" s="25" t="s">
        <v>127</v>
      </c>
      <c r="X21" s="22" t="s">
        <v>71</v>
      </c>
      <c r="Y21" s="22" t="s">
        <v>107</v>
      </c>
    </row>
    <row r="22" s="6" customFormat="1" ht="216" customHeight="1" spans="1:25">
      <c r="A22" s="23">
        <v>15</v>
      </c>
      <c r="B22" s="23" t="s">
        <v>128</v>
      </c>
      <c r="C22" s="22" t="s">
        <v>129</v>
      </c>
      <c r="D22" s="22" t="s">
        <v>65</v>
      </c>
      <c r="E22" s="22" t="s">
        <v>130</v>
      </c>
      <c r="F22" s="22" t="s">
        <v>35</v>
      </c>
      <c r="G22" s="22" t="s">
        <v>103</v>
      </c>
      <c r="H22" s="25" t="s">
        <v>131</v>
      </c>
      <c r="I22" s="53">
        <f t="shared" si="2"/>
        <v>7718.9</v>
      </c>
      <c r="J22" s="53">
        <f t="shared" si="4"/>
        <v>7718.9</v>
      </c>
      <c r="K22" s="53">
        <v>5191.9</v>
      </c>
      <c r="L22" s="53">
        <v>2338</v>
      </c>
      <c r="M22" s="53"/>
      <c r="N22" s="53">
        <v>189</v>
      </c>
      <c r="O22" s="53"/>
      <c r="P22" s="53"/>
      <c r="Q22" s="53"/>
      <c r="R22" s="53"/>
      <c r="S22" s="53"/>
      <c r="T22" s="67"/>
      <c r="U22" s="67">
        <v>10972</v>
      </c>
      <c r="V22" s="25" t="s">
        <v>132</v>
      </c>
      <c r="W22" s="25" t="s">
        <v>133</v>
      </c>
      <c r="X22" s="22" t="s">
        <v>71</v>
      </c>
      <c r="Y22" s="22" t="s">
        <v>107</v>
      </c>
    </row>
    <row r="23" s="6" customFormat="1" ht="234" customHeight="1" spans="1:25">
      <c r="A23" s="23">
        <v>16</v>
      </c>
      <c r="B23" s="23" t="s">
        <v>134</v>
      </c>
      <c r="C23" s="22" t="s">
        <v>135</v>
      </c>
      <c r="D23" s="22" t="s">
        <v>65</v>
      </c>
      <c r="E23" s="22" t="s">
        <v>130</v>
      </c>
      <c r="F23" s="22" t="s">
        <v>35</v>
      </c>
      <c r="G23" s="22" t="s">
        <v>103</v>
      </c>
      <c r="H23" s="25" t="s">
        <v>136</v>
      </c>
      <c r="I23" s="53">
        <f t="shared" si="2"/>
        <v>3903.5</v>
      </c>
      <c r="J23" s="53">
        <f t="shared" si="4"/>
        <v>3903.5</v>
      </c>
      <c r="K23" s="53">
        <v>3903.5</v>
      </c>
      <c r="L23" s="53"/>
      <c r="M23" s="53"/>
      <c r="N23" s="53"/>
      <c r="O23" s="53"/>
      <c r="P23" s="53"/>
      <c r="Q23" s="53"/>
      <c r="R23" s="53"/>
      <c r="S23" s="53"/>
      <c r="T23" s="67"/>
      <c r="U23" s="67">
        <v>11404</v>
      </c>
      <c r="V23" s="25" t="s">
        <v>137</v>
      </c>
      <c r="W23" s="25" t="s">
        <v>133</v>
      </c>
      <c r="X23" s="22" t="s">
        <v>71</v>
      </c>
      <c r="Y23" s="22" t="s">
        <v>107</v>
      </c>
    </row>
    <row r="24" s="6" customFormat="1" ht="109" customHeight="1" spans="1:25">
      <c r="A24" s="23">
        <v>17</v>
      </c>
      <c r="B24" s="23" t="s">
        <v>138</v>
      </c>
      <c r="C24" s="22" t="s">
        <v>139</v>
      </c>
      <c r="D24" s="22" t="s">
        <v>140</v>
      </c>
      <c r="E24" s="22" t="s">
        <v>141</v>
      </c>
      <c r="F24" s="22" t="s">
        <v>35</v>
      </c>
      <c r="G24" s="22" t="s">
        <v>103</v>
      </c>
      <c r="H24" s="26" t="s">
        <v>142</v>
      </c>
      <c r="I24" s="53">
        <f t="shared" si="2"/>
        <v>1300</v>
      </c>
      <c r="J24" s="53">
        <f t="shared" si="4"/>
        <v>1290</v>
      </c>
      <c r="K24" s="53">
        <v>859.2</v>
      </c>
      <c r="L24" s="53">
        <v>430.8</v>
      </c>
      <c r="M24" s="53"/>
      <c r="N24" s="53"/>
      <c r="O24" s="53"/>
      <c r="P24" s="53"/>
      <c r="Q24" s="53"/>
      <c r="R24" s="53"/>
      <c r="S24" s="53">
        <v>10</v>
      </c>
      <c r="T24" s="67"/>
      <c r="U24" s="67">
        <v>11000</v>
      </c>
      <c r="V24" s="25" t="s">
        <v>143</v>
      </c>
      <c r="W24" s="25" t="s">
        <v>144</v>
      </c>
      <c r="X24" s="22" t="s">
        <v>71</v>
      </c>
      <c r="Y24" s="22" t="s">
        <v>107</v>
      </c>
    </row>
    <row r="25" s="6" customFormat="1" ht="130" customHeight="1" spans="1:25">
      <c r="A25" s="23">
        <v>18</v>
      </c>
      <c r="B25" s="23" t="s">
        <v>145</v>
      </c>
      <c r="C25" s="22" t="s">
        <v>146</v>
      </c>
      <c r="D25" s="22" t="s">
        <v>147</v>
      </c>
      <c r="E25" s="22" t="s">
        <v>148</v>
      </c>
      <c r="F25" s="22" t="s">
        <v>35</v>
      </c>
      <c r="G25" s="22" t="s">
        <v>149</v>
      </c>
      <c r="H25" s="25" t="s">
        <v>150</v>
      </c>
      <c r="I25" s="53">
        <f t="shared" si="2"/>
        <v>1564.05</v>
      </c>
      <c r="J25" s="53">
        <f t="shared" si="4"/>
        <v>1564.05</v>
      </c>
      <c r="K25" s="53">
        <v>1564.05</v>
      </c>
      <c r="L25" s="53"/>
      <c r="M25" s="53"/>
      <c r="N25" s="53"/>
      <c r="O25" s="53"/>
      <c r="P25" s="53"/>
      <c r="Q25" s="53"/>
      <c r="R25" s="53"/>
      <c r="S25" s="53"/>
      <c r="T25" s="67"/>
      <c r="U25" s="67">
        <v>60</v>
      </c>
      <c r="V25" s="25" t="s">
        <v>151</v>
      </c>
      <c r="W25" s="25" t="s">
        <v>152</v>
      </c>
      <c r="X25" s="22" t="s">
        <v>153</v>
      </c>
      <c r="Y25" s="22" t="s">
        <v>154</v>
      </c>
    </row>
    <row r="26" s="6" customFormat="1" ht="124" customHeight="1" spans="1:25">
      <c r="A26" s="23">
        <v>19</v>
      </c>
      <c r="B26" s="23" t="s">
        <v>155</v>
      </c>
      <c r="C26" s="22" t="s">
        <v>156</v>
      </c>
      <c r="D26" s="22" t="s">
        <v>147</v>
      </c>
      <c r="E26" s="22" t="s">
        <v>148</v>
      </c>
      <c r="F26" s="22" t="s">
        <v>35</v>
      </c>
      <c r="G26" s="27" t="s">
        <v>157</v>
      </c>
      <c r="H26" s="25" t="s">
        <v>158</v>
      </c>
      <c r="I26" s="53">
        <f t="shared" si="2"/>
        <v>789</v>
      </c>
      <c r="J26" s="53">
        <f t="shared" si="4"/>
        <v>789</v>
      </c>
      <c r="K26" s="53"/>
      <c r="L26" s="53"/>
      <c r="M26" s="23"/>
      <c r="N26" s="23">
        <v>789</v>
      </c>
      <c r="O26" s="23"/>
      <c r="P26" s="23"/>
      <c r="Q26" s="23"/>
      <c r="R26" s="53"/>
      <c r="S26" s="53"/>
      <c r="T26" s="67"/>
      <c r="U26" s="67">
        <v>450</v>
      </c>
      <c r="V26" s="25" t="s">
        <v>151</v>
      </c>
      <c r="W26" s="25" t="s">
        <v>152</v>
      </c>
      <c r="X26" s="22" t="s">
        <v>153</v>
      </c>
      <c r="Y26" s="22" t="s">
        <v>154</v>
      </c>
    </row>
    <row r="27" s="5" customFormat="1" ht="200" customHeight="1" spans="1:25">
      <c r="A27" s="23">
        <v>20</v>
      </c>
      <c r="B27" s="23" t="s">
        <v>159</v>
      </c>
      <c r="C27" s="22" t="s">
        <v>160</v>
      </c>
      <c r="D27" s="22" t="s">
        <v>33</v>
      </c>
      <c r="E27" s="22" t="s">
        <v>44</v>
      </c>
      <c r="F27" s="22" t="s">
        <v>35</v>
      </c>
      <c r="G27" s="22" t="s">
        <v>161</v>
      </c>
      <c r="H27" s="25" t="s">
        <v>162</v>
      </c>
      <c r="I27" s="53">
        <f t="shared" si="2"/>
        <v>447.4</v>
      </c>
      <c r="J27" s="53">
        <f t="shared" si="4"/>
        <v>447.4</v>
      </c>
      <c r="K27" s="53"/>
      <c r="L27" s="53"/>
      <c r="M27" s="53"/>
      <c r="N27" s="53">
        <v>447.4</v>
      </c>
      <c r="O27" s="53"/>
      <c r="P27" s="53"/>
      <c r="Q27" s="53"/>
      <c r="R27" s="53"/>
      <c r="S27" s="53"/>
      <c r="T27" s="67"/>
      <c r="U27" s="23">
        <v>70</v>
      </c>
      <c r="V27" s="66" t="s">
        <v>163</v>
      </c>
      <c r="W27" s="66" t="s">
        <v>163</v>
      </c>
      <c r="X27" s="22" t="s">
        <v>164</v>
      </c>
      <c r="Y27" s="22" t="s">
        <v>165</v>
      </c>
    </row>
    <row r="28" s="7" customFormat="1" ht="107" customHeight="1" spans="1:25">
      <c r="A28" s="23">
        <v>21</v>
      </c>
      <c r="B28" s="23" t="s">
        <v>166</v>
      </c>
      <c r="C28" s="22" t="s">
        <v>167</v>
      </c>
      <c r="D28" s="22" t="s">
        <v>33</v>
      </c>
      <c r="E28" s="22" t="s">
        <v>34</v>
      </c>
      <c r="F28" s="22" t="s">
        <v>35</v>
      </c>
      <c r="G28" s="27" t="s">
        <v>168</v>
      </c>
      <c r="H28" s="25" t="s">
        <v>169</v>
      </c>
      <c r="I28" s="53">
        <f t="shared" si="2"/>
        <v>1400</v>
      </c>
      <c r="J28" s="54">
        <f t="shared" si="4"/>
        <v>1400</v>
      </c>
      <c r="K28" s="54"/>
      <c r="L28" s="54">
        <v>1400</v>
      </c>
      <c r="M28" s="54"/>
      <c r="N28" s="54"/>
      <c r="O28" s="54"/>
      <c r="P28" s="54"/>
      <c r="Q28" s="54"/>
      <c r="R28" s="54"/>
      <c r="S28" s="54"/>
      <c r="T28" s="69"/>
      <c r="U28" s="31">
        <v>65</v>
      </c>
      <c r="V28" s="70" t="s">
        <v>170</v>
      </c>
      <c r="W28" s="70" t="s">
        <v>171</v>
      </c>
      <c r="X28" s="22" t="s">
        <v>55</v>
      </c>
      <c r="Y28" s="22" t="s">
        <v>56</v>
      </c>
    </row>
    <row r="29" s="7" customFormat="1" ht="107" customHeight="1" spans="1:25">
      <c r="A29" s="23">
        <v>22</v>
      </c>
      <c r="B29" s="23" t="s">
        <v>172</v>
      </c>
      <c r="C29" s="28" t="s">
        <v>173</v>
      </c>
      <c r="D29" s="29" t="s">
        <v>174</v>
      </c>
      <c r="E29" s="23" t="s">
        <v>175</v>
      </c>
      <c r="F29" s="23" t="s">
        <v>95</v>
      </c>
      <c r="G29" s="22" t="s">
        <v>176</v>
      </c>
      <c r="H29" s="30" t="s">
        <v>177</v>
      </c>
      <c r="I29" s="53">
        <f t="shared" si="2"/>
        <v>416</v>
      </c>
      <c r="J29" s="54">
        <v>416</v>
      </c>
      <c r="K29" s="54">
        <v>26</v>
      </c>
      <c r="L29" s="54">
        <v>390</v>
      </c>
      <c r="M29" s="54"/>
      <c r="N29" s="54"/>
      <c r="O29" s="54"/>
      <c r="P29" s="54"/>
      <c r="Q29" s="54"/>
      <c r="R29" s="54"/>
      <c r="S29" s="54"/>
      <c r="T29" s="69"/>
      <c r="U29" s="31"/>
      <c r="V29" s="70"/>
      <c r="W29" s="70"/>
      <c r="X29" s="22" t="s">
        <v>55</v>
      </c>
      <c r="Y29" s="22" t="s">
        <v>56</v>
      </c>
    </row>
    <row r="30" s="7" customFormat="1" ht="107" customHeight="1" spans="1:25">
      <c r="A30" s="23">
        <v>23</v>
      </c>
      <c r="B30" s="23" t="s">
        <v>178</v>
      </c>
      <c r="C30" s="22" t="s">
        <v>179</v>
      </c>
      <c r="D30" s="22" t="s">
        <v>180</v>
      </c>
      <c r="E30" s="22" t="s">
        <v>181</v>
      </c>
      <c r="F30" s="22" t="s">
        <v>35</v>
      </c>
      <c r="G30" s="25" t="s">
        <v>182</v>
      </c>
      <c r="H30" s="30" t="s">
        <v>183</v>
      </c>
      <c r="I30" s="53">
        <f t="shared" si="2"/>
        <v>910</v>
      </c>
      <c r="J30" s="55">
        <v>910</v>
      </c>
      <c r="K30" s="55">
        <v>910</v>
      </c>
      <c r="L30" s="23"/>
      <c r="M30" s="56"/>
      <c r="N30" s="56"/>
      <c r="O30" s="56"/>
      <c r="P30" s="56"/>
      <c r="Q30" s="56"/>
      <c r="R30" s="56"/>
      <c r="S30" s="56"/>
      <c r="T30" s="23"/>
      <c r="U30" s="23">
        <v>11930</v>
      </c>
      <c r="V30" s="25" t="s">
        <v>184</v>
      </c>
      <c r="W30" s="66" t="s">
        <v>185</v>
      </c>
      <c r="X30" s="22" t="s">
        <v>55</v>
      </c>
      <c r="Y30" s="22" t="s">
        <v>56</v>
      </c>
    </row>
    <row r="31" s="7" customFormat="1" ht="123" customHeight="1" spans="1:25">
      <c r="A31" s="23">
        <v>24</v>
      </c>
      <c r="B31" s="31" t="s">
        <v>186</v>
      </c>
      <c r="C31" s="32" t="s">
        <v>187</v>
      </c>
      <c r="D31" s="32" t="s">
        <v>33</v>
      </c>
      <c r="E31" s="32" t="s">
        <v>44</v>
      </c>
      <c r="F31" s="32" t="s">
        <v>35</v>
      </c>
      <c r="G31" s="32" t="s">
        <v>188</v>
      </c>
      <c r="H31" s="33" t="s">
        <v>189</v>
      </c>
      <c r="I31" s="53">
        <f t="shared" si="2"/>
        <v>150</v>
      </c>
      <c r="J31" s="53"/>
      <c r="K31" s="53"/>
      <c r="L31" s="57"/>
      <c r="M31" s="57"/>
      <c r="N31" s="23"/>
      <c r="O31" s="23"/>
      <c r="P31" s="23"/>
      <c r="Q31" s="23"/>
      <c r="R31" s="23"/>
      <c r="S31" s="53">
        <v>150</v>
      </c>
      <c r="T31" s="53">
        <v>150</v>
      </c>
      <c r="U31" s="71"/>
      <c r="V31" s="72"/>
      <c r="W31" s="73"/>
      <c r="X31" s="23" t="s">
        <v>190</v>
      </c>
      <c r="Y31" s="23" t="s">
        <v>191</v>
      </c>
    </row>
    <row r="32" s="7" customFormat="1" ht="107" customHeight="1" spans="1:25">
      <c r="A32" s="23">
        <v>25</v>
      </c>
      <c r="B32" s="31" t="s">
        <v>192</v>
      </c>
      <c r="C32" s="32" t="s">
        <v>193</v>
      </c>
      <c r="D32" s="29" t="s">
        <v>174</v>
      </c>
      <c r="E32" s="32" t="s">
        <v>33</v>
      </c>
      <c r="F32" s="32" t="s">
        <v>35</v>
      </c>
      <c r="G32" s="32" t="s">
        <v>194</v>
      </c>
      <c r="H32" s="33" t="s">
        <v>195</v>
      </c>
      <c r="I32" s="53">
        <f t="shared" si="2"/>
        <v>450</v>
      </c>
      <c r="J32" s="55">
        <v>450</v>
      </c>
      <c r="K32" s="55">
        <v>290</v>
      </c>
      <c r="L32" s="23">
        <v>160</v>
      </c>
      <c r="M32" s="56"/>
      <c r="N32" s="56"/>
      <c r="O32" s="56"/>
      <c r="P32" s="56"/>
      <c r="Q32" s="56"/>
      <c r="R32" s="56"/>
      <c r="S32" s="55"/>
      <c r="T32" s="23"/>
      <c r="U32" s="25"/>
      <c r="V32" s="66"/>
      <c r="W32" s="23"/>
      <c r="X32" s="32" t="s">
        <v>40</v>
      </c>
      <c r="Y32" s="32" t="s">
        <v>196</v>
      </c>
    </row>
    <row r="33" s="7" customFormat="1" ht="107" customHeight="1" spans="1:25">
      <c r="A33" s="23">
        <v>26</v>
      </c>
      <c r="B33" s="31" t="s">
        <v>197</v>
      </c>
      <c r="C33" s="32" t="s">
        <v>198</v>
      </c>
      <c r="D33" s="29" t="s">
        <v>174</v>
      </c>
      <c r="E33" s="32" t="s">
        <v>65</v>
      </c>
      <c r="F33" s="32" t="s">
        <v>35</v>
      </c>
      <c r="G33" s="32"/>
      <c r="H33" s="34" t="s">
        <v>199</v>
      </c>
      <c r="I33" s="53">
        <f t="shared" si="2"/>
        <v>360</v>
      </c>
      <c r="J33" s="55">
        <v>360</v>
      </c>
      <c r="K33" s="55">
        <v>360</v>
      </c>
      <c r="L33" s="23"/>
      <c r="M33" s="56"/>
      <c r="N33" s="56"/>
      <c r="O33" s="56"/>
      <c r="P33" s="56"/>
      <c r="Q33" s="56"/>
      <c r="R33" s="56"/>
      <c r="S33" s="55"/>
      <c r="T33" s="23"/>
      <c r="U33" s="25"/>
      <c r="V33" s="66"/>
      <c r="W33" s="23"/>
      <c r="X33" s="32" t="s">
        <v>71</v>
      </c>
      <c r="Y33" s="32" t="s">
        <v>72</v>
      </c>
    </row>
    <row r="34" s="7" customFormat="1" ht="107" customHeight="1" spans="1:25">
      <c r="A34" s="23">
        <v>27</v>
      </c>
      <c r="B34" s="31" t="s">
        <v>200</v>
      </c>
      <c r="C34" s="32" t="s">
        <v>201</v>
      </c>
      <c r="D34" s="29" t="s">
        <v>174</v>
      </c>
      <c r="E34" s="32" t="s">
        <v>33</v>
      </c>
      <c r="F34" s="32" t="s">
        <v>35</v>
      </c>
      <c r="G34" s="32" t="s">
        <v>194</v>
      </c>
      <c r="H34" s="34" t="s">
        <v>202</v>
      </c>
      <c r="I34" s="53">
        <f t="shared" si="2"/>
        <v>350</v>
      </c>
      <c r="J34" s="55">
        <v>350</v>
      </c>
      <c r="K34" s="55">
        <v>350</v>
      </c>
      <c r="L34" s="23"/>
      <c r="M34" s="56"/>
      <c r="N34" s="56"/>
      <c r="O34" s="56"/>
      <c r="P34" s="56"/>
      <c r="Q34" s="56"/>
      <c r="R34" s="56"/>
      <c r="S34" s="55"/>
      <c r="T34" s="23"/>
      <c r="U34" s="25"/>
      <c r="V34" s="66"/>
      <c r="W34" s="23"/>
      <c r="X34" s="32" t="s">
        <v>40</v>
      </c>
      <c r="Y34" s="32" t="s">
        <v>196</v>
      </c>
    </row>
    <row r="35" s="6" customFormat="1" ht="43" customHeight="1" spans="1:25">
      <c r="A35" s="35" t="s">
        <v>203</v>
      </c>
      <c r="B35" s="36"/>
      <c r="C35" s="36"/>
      <c r="D35" s="36"/>
      <c r="E35" s="36"/>
      <c r="F35" s="36"/>
      <c r="G35" s="37"/>
      <c r="H35" s="38"/>
      <c r="I35" s="58">
        <f>SUM(I36:I40)</f>
        <v>2649.2</v>
      </c>
      <c r="J35" s="58">
        <f t="shared" ref="J35:U35" si="5">SUM(J36:J40)</f>
        <v>2589.2</v>
      </c>
      <c r="K35" s="58">
        <f t="shared" si="5"/>
        <v>1065.2</v>
      </c>
      <c r="L35" s="58">
        <f t="shared" si="5"/>
        <v>1524</v>
      </c>
      <c r="M35" s="58">
        <f t="shared" si="5"/>
        <v>0</v>
      </c>
      <c r="N35" s="58">
        <f t="shared" si="5"/>
        <v>0</v>
      </c>
      <c r="O35" s="58">
        <f t="shared" si="5"/>
        <v>0</v>
      </c>
      <c r="P35" s="58">
        <f t="shared" si="5"/>
        <v>0</v>
      </c>
      <c r="Q35" s="58">
        <f t="shared" si="5"/>
        <v>0</v>
      </c>
      <c r="R35" s="58">
        <f t="shared" si="5"/>
        <v>0</v>
      </c>
      <c r="S35" s="58">
        <f t="shared" si="5"/>
        <v>60</v>
      </c>
      <c r="T35" s="58">
        <f t="shared" si="5"/>
        <v>0</v>
      </c>
      <c r="U35" s="58">
        <f t="shared" si="5"/>
        <v>11255</v>
      </c>
      <c r="V35" s="38"/>
      <c r="W35" s="38"/>
      <c r="X35" s="37"/>
      <c r="Y35" s="37"/>
    </row>
    <row r="36" s="6" customFormat="1" ht="141" customHeight="1" spans="1:25">
      <c r="A36" s="23">
        <v>28</v>
      </c>
      <c r="B36" s="23" t="s">
        <v>204</v>
      </c>
      <c r="C36" s="22" t="s">
        <v>205</v>
      </c>
      <c r="D36" s="27" t="s">
        <v>206</v>
      </c>
      <c r="E36" s="27" t="s">
        <v>207</v>
      </c>
      <c r="F36" s="22" t="s">
        <v>35</v>
      </c>
      <c r="G36" s="22" t="s">
        <v>103</v>
      </c>
      <c r="H36" s="25" t="s">
        <v>208</v>
      </c>
      <c r="I36" s="57">
        <f>J36+S36</f>
        <v>50.4</v>
      </c>
      <c r="J36" s="53">
        <f t="shared" ref="J36:J40" si="6">SUM(K36:Q36)</f>
        <v>50.4</v>
      </c>
      <c r="K36" s="57">
        <v>50.4</v>
      </c>
      <c r="L36" s="23"/>
      <c r="M36" s="23"/>
      <c r="N36" s="23"/>
      <c r="O36" s="23"/>
      <c r="P36" s="23"/>
      <c r="Q36" s="23"/>
      <c r="R36" s="53"/>
      <c r="S36" s="53"/>
      <c r="T36" s="71"/>
      <c r="U36" s="72">
        <v>298</v>
      </c>
      <c r="V36" s="70" t="s">
        <v>209</v>
      </c>
      <c r="W36" s="74" t="s">
        <v>210</v>
      </c>
      <c r="X36" s="22" t="s">
        <v>211</v>
      </c>
      <c r="Y36" s="22" t="s">
        <v>212</v>
      </c>
    </row>
    <row r="37" s="6" customFormat="1" ht="136" customHeight="1" spans="1:25">
      <c r="A37" s="23">
        <v>29</v>
      </c>
      <c r="B37" s="23" t="s">
        <v>213</v>
      </c>
      <c r="C37" s="22" t="s">
        <v>214</v>
      </c>
      <c r="D37" s="27" t="s">
        <v>215</v>
      </c>
      <c r="E37" s="27" t="s">
        <v>215</v>
      </c>
      <c r="F37" s="22" t="s">
        <v>35</v>
      </c>
      <c r="G37" s="22" t="s">
        <v>103</v>
      </c>
      <c r="H37" s="25" t="s">
        <v>216</v>
      </c>
      <c r="I37" s="57">
        <f>J37+S37</f>
        <v>774</v>
      </c>
      <c r="J37" s="53">
        <f t="shared" si="6"/>
        <v>774</v>
      </c>
      <c r="K37" s="57"/>
      <c r="L37" s="57">
        <v>774</v>
      </c>
      <c r="M37" s="23"/>
      <c r="N37" s="23"/>
      <c r="O37" s="23"/>
      <c r="P37" s="23"/>
      <c r="Q37" s="23"/>
      <c r="R37" s="53"/>
      <c r="S37" s="53"/>
      <c r="T37" s="71"/>
      <c r="U37" s="72">
        <v>645</v>
      </c>
      <c r="V37" s="70" t="s">
        <v>217</v>
      </c>
      <c r="W37" s="74" t="s">
        <v>218</v>
      </c>
      <c r="X37" s="22" t="s">
        <v>219</v>
      </c>
      <c r="Y37" s="22" t="s">
        <v>220</v>
      </c>
    </row>
    <row r="38" s="6" customFormat="1" ht="234" customHeight="1" spans="1:25">
      <c r="A38" s="23">
        <v>30</v>
      </c>
      <c r="B38" s="23" t="s">
        <v>221</v>
      </c>
      <c r="C38" s="22" t="s">
        <v>222</v>
      </c>
      <c r="D38" s="27" t="s">
        <v>223</v>
      </c>
      <c r="E38" s="27" t="s">
        <v>224</v>
      </c>
      <c r="F38" s="22" t="s">
        <v>35</v>
      </c>
      <c r="G38" s="22" t="s">
        <v>103</v>
      </c>
      <c r="H38" s="25" t="s">
        <v>225</v>
      </c>
      <c r="I38" s="57">
        <f>J38+S38</f>
        <v>530</v>
      </c>
      <c r="J38" s="53">
        <f t="shared" si="6"/>
        <v>470</v>
      </c>
      <c r="K38" s="57">
        <v>200</v>
      </c>
      <c r="L38" s="23">
        <v>270</v>
      </c>
      <c r="M38" s="23"/>
      <c r="N38" s="23"/>
      <c r="O38" s="23"/>
      <c r="P38" s="23"/>
      <c r="Q38" s="23"/>
      <c r="R38" s="53"/>
      <c r="S38" s="53">
        <v>60</v>
      </c>
      <c r="T38" s="71"/>
      <c r="U38" s="72">
        <v>9212</v>
      </c>
      <c r="V38" s="70" t="s">
        <v>226</v>
      </c>
      <c r="W38" s="74" t="s">
        <v>227</v>
      </c>
      <c r="X38" s="22" t="s">
        <v>71</v>
      </c>
      <c r="Y38" s="22" t="s">
        <v>107</v>
      </c>
    </row>
    <row r="39" s="6" customFormat="1" ht="114" customHeight="1" spans="1:25">
      <c r="A39" s="23">
        <v>31</v>
      </c>
      <c r="B39" s="23" t="s">
        <v>228</v>
      </c>
      <c r="C39" s="22" t="s">
        <v>229</v>
      </c>
      <c r="D39" s="27" t="s">
        <v>215</v>
      </c>
      <c r="E39" s="27" t="s">
        <v>215</v>
      </c>
      <c r="F39" s="22" t="s">
        <v>35</v>
      </c>
      <c r="G39" s="22" t="s">
        <v>103</v>
      </c>
      <c r="H39" s="25" t="s">
        <v>230</v>
      </c>
      <c r="I39" s="57">
        <f>J39+S39</f>
        <v>814.8</v>
      </c>
      <c r="J39" s="53">
        <f t="shared" si="6"/>
        <v>814.8</v>
      </c>
      <c r="K39" s="57">
        <v>814.8</v>
      </c>
      <c r="L39" s="23"/>
      <c r="M39" s="23"/>
      <c r="N39" s="23"/>
      <c r="O39" s="23"/>
      <c r="P39" s="23"/>
      <c r="Q39" s="23"/>
      <c r="R39" s="53"/>
      <c r="S39" s="53"/>
      <c r="T39" s="71"/>
      <c r="U39" s="72">
        <v>300</v>
      </c>
      <c r="V39" s="70" t="s">
        <v>231</v>
      </c>
      <c r="W39" s="74" t="s">
        <v>232</v>
      </c>
      <c r="X39" s="22" t="s">
        <v>211</v>
      </c>
      <c r="Y39" s="22" t="s">
        <v>212</v>
      </c>
    </row>
    <row r="40" s="6" customFormat="1" ht="125" customHeight="1" spans="1:25">
      <c r="A40" s="23">
        <v>32</v>
      </c>
      <c r="B40" s="23" t="s">
        <v>233</v>
      </c>
      <c r="C40" s="22" t="s">
        <v>234</v>
      </c>
      <c r="D40" s="27" t="s">
        <v>215</v>
      </c>
      <c r="E40" s="27" t="s">
        <v>215</v>
      </c>
      <c r="F40" s="22" t="s">
        <v>35</v>
      </c>
      <c r="G40" s="22" t="s">
        <v>103</v>
      </c>
      <c r="H40" s="25" t="s">
        <v>235</v>
      </c>
      <c r="I40" s="57">
        <f>J40+S40</f>
        <v>480</v>
      </c>
      <c r="J40" s="53">
        <f t="shared" si="6"/>
        <v>480</v>
      </c>
      <c r="K40" s="57"/>
      <c r="L40" s="57">
        <v>480</v>
      </c>
      <c r="M40" s="23"/>
      <c r="N40" s="23"/>
      <c r="O40" s="23"/>
      <c r="P40" s="23"/>
      <c r="Q40" s="23"/>
      <c r="R40" s="53"/>
      <c r="S40" s="53"/>
      <c r="T40" s="71"/>
      <c r="U40" s="72">
        <v>800</v>
      </c>
      <c r="V40" s="70" t="s">
        <v>236</v>
      </c>
      <c r="W40" s="74" t="s">
        <v>232</v>
      </c>
      <c r="X40" s="22" t="s">
        <v>211</v>
      </c>
      <c r="Y40" s="22" t="s">
        <v>212</v>
      </c>
    </row>
    <row r="41" s="6" customFormat="1" ht="37" customHeight="1" spans="1:25">
      <c r="A41" s="35" t="s">
        <v>237</v>
      </c>
      <c r="B41" s="36"/>
      <c r="C41" s="36"/>
      <c r="D41" s="36"/>
      <c r="E41" s="36"/>
      <c r="F41" s="36"/>
      <c r="G41" s="37"/>
      <c r="H41" s="38"/>
      <c r="I41" s="58">
        <f>SUM(I42:I55)</f>
        <v>14732</v>
      </c>
      <c r="J41" s="58">
        <f>SUM(J42:J54)</f>
        <v>14577</v>
      </c>
      <c r="K41" s="58">
        <f t="shared" ref="J41:S41" si="7">SUM(K42:K54)</f>
        <v>8350</v>
      </c>
      <c r="L41" s="58">
        <f t="shared" si="7"/>
        <v>3925</v>
      </c>
      <c r="M41" s="58">
        <f t="shared" si="7"/>
        <v>1802</v>
      </c>
      <c r="N41" s="58">
        <f t="shared" si="7"/>
        <v>500</v>
      </c>
      <c r="O41" s="58">
        <f t="shared" si="7"/>
        <v>0</v>
      </c>
      <c r="P41" s="58">
        <f t="shared" si="7"/>
        <v>0</v>
      </c>
      <c r="Q41" s="58">
        <f t="shared" si="7"/>
        <v>0</v>
      </c>
      <c r="R41" s="58">
        <f t="shared" si="7"/>
        <v>0</v>
      </c>
      <c r="S41" s="58">
        <f>SUM(S42:S55)</f>
        <v>155</v>
      </c>
      <c r="T41" s="58">
        <f>SUM(T43:T53)</f>
        <v>0</v>
      </c>
      <c r="U41" s="58">
        <f>SUM(U43:U52)</f>
        <v>33813</v>
      </c>
      <c r="V41" s="38"/>
      <c r="W41" s="38"/>
      <c r="X41" s="37"/>
      <c r="Y41" s="37"/>
    </row>
    <row r="42" s="6" customFormat="1" ht="88" customHeight="1" spans="1:25">
      <c r="A42" s="39">
        <v>33</v>
      </c>
      <c r="B42" s="23" t="s">
        <v>238</v>
      </c>
      <c r="C42" s="22" t="s">
        <v>239</v>
      </c>
      <c r="D42" s="27" t="s">
        <v>240</v>
      </c>
      <c r="E42" s="27" t="s">
        <v>241</v>
      </c>
      <c r="F42" s="22" t="s">
        <v>35</v>
      </c>
      <c r="G42" s="22" t="s">
        <v>242</v>
      </c>
      <c r="H42" s="25" t="s">
        <v>243</v>
      </c>
      <c r="I42" s="54">
        <f>J42+S42</f>
        <v>1000</v>
      </c>
      <c r="J42" s="54">
        <f>K42+L42+M42+N42</f>
        <v>1000</v>
      </c>
      <c r="K42" s="31">
        <v>1000</v>
      </c>
      <c r="L42" s="31"/>
      <c r="M42" s="31"/>
      <c r="N42" s="31"/>
      <c r="O42" s="31"/>
      <c r="P42" s="31"/>
      <c r="Q42" s="31"/>
      <c r="R42" s="54"/>
      <c r="S42" s="54"/>
      <c r="T42" s="69"/>
      <c r="U42" s="69">
        <v>55000</v>
      </c>
      <c r="V42" s="74" t="s">
        <v>244</v>
      </c>
      <c r="W42" s="74" t="s">
        <v>245</v>
      </c>
      <c r="X42" s="22" t="s">
        <v>246</v>
      </c>
      <c r="Y42" s="22" t="s">
        <v>247</v>
      </c>
    </row>
    <row r="43" s="6" customFormat="1" ht="73" customHeight="1" spans="1:25">
      <c r="A43" s="39">
        <v>34</v>
      </c>
      <c r="B43" s="23" t="s">
        <v>248</v>
      </c>
      <c r="C43" s="22" t="s">
        <v>249</v>
      </c>
      <c r="D43" s="27" t="s">
        <v>250</v>
      </c>
      <c r="E43" s="27" t="s">
        <v>251</v>
      </c>
      <c r="F43" s="22" t="s">
        <v>35</v>
      </c>
      <c r="G43" s="22" t="s">
        <v>252</v>
      </c>
      <c r="H43" s="25" t="s">
        <v>253</v>
      </c>
      <c r="I43" s="54">
        <f t="shared" ref="I43:I55" si="8">J43+S43</f>
        <v>500</v>
      </c>
      <c r="J43" s="54">
        <f t="shared" ref="J43:J55" si="9">K43+L43+M43+N43</f>
        <v>500</v>
      </c>
      <c r="K43" s="53">
        <v>500</v>
      </c>
      <c r="L43" s="53"/>
      <c r="M43" s="23"/>
      <c r="N43" s="23"/>
      <c r="O43" s="23"/>
      <c r="P43" s="23"/>
      <c r="Q43" s="23"/>
      <c r="R43" s="53"/>
      <c r="S43" s="53"/>
      <c r="T43" s="71"/>
      <c r="U43" s="67">
        <v>23700</v>
      </c>
      <c r="V43" s="75" t="s">
        <v>254</v>
      </c>
      <c r="W43" s="74" t="s">
        <v>255</v>
      </c>
      <c r="X43" s="22" t="s">
        <v>219</v>
      </c>
      <c r="Y43" s="22" t="s">
        <v>220</v>
      </c>
    </row>
    <row r="44" s="6" customFormat="1" ht="97" customHeight="1" spans="1:25">
      <c r="A44" s="39">
        <v>35</v>
      </c>
      <c r="B44" s="23" t="s">
        <v>256</v>
      </c>
      <c r="C44" s="22" t="s">
        <v>257</v>
      </c>
      <c r="D44" s="27" t="s">
        <v>240</v>
      </c>
      <c r="E44" s="27" t="s">
        <v>258</v>
      </c>
      <c r="F44" s="22" t="s">
        <v>35</v>
      </c>
      <c r="G44" s="22" t="s">
        <v>259</v>
      </c>
      <c r="H44" s="25" t="s">
        <v>260</v>
      </c>
      <c r="I44" s="54">
        <f t="shared" si="8"/>
        <v>1700</v>
      </c>
      <c r="J44" s="54">
        <f t="shared" si="9"/>
        <v>1700</v>
      </c>
      <c r="K44" s="53">
        <v>850</v>
      </c>
      <c r="L44" s="23">
        <v>850</v>
      </c>
      <c r="M44" s="23"/>
      <c r="N44" s="23"/>
      <c r="O44" s="23"/>
      <c r="P44" s="23"/>
      <c r="Q44" s="23"/>
      <c r="R44" s="53"/>
      <c r="S44" s="53"/>
      <c r="T44" s="71"/>
      <c r="U44" s="67">
        <v>734</v>
      </c>
      <c r="V44" s="75" t="s">
        <v>261</v>
      </c>
      <c r="W44" s="74" t="s">
        <v>262</v>
      </c>
      <c r="X44" s="22" t="s">
        <v>246</v>
      </c>
      <c r="Y44" s="22" t="s">
        <v>247</v>
      </c>
    </row>
    <row r="45" s="6" customFormat="1" ht="85" customHeight="1" spans="1:25">
      <c r="A45" s="39">
        <v>36</v>
      </c>
      <c r="B45" s="23" t="s">
        <v>263</v>
      </c>
      <c r="C45" s="22" t="s">
        <v>264</v>
      </c>
      <c r="D45" s="27" t="s">
        <v>240</v>
      </c>
      <c r="E45" s="27" t="s">
        <v>258</v>
      </c>
      <c r="F45" s="22" t="s">
        <v>35</v>
      </c>
      <c r="G45" s="22" t="s">
        <v>265</v>
      </c>
      <c r="H45" s="25" t="s">
        <v>266</v>
      </c>
      <c r="I45" s="54">
        <f t="shared" si="8"/>
        <v>6000</v>
      </c>
      <c r="J45" s="54">
        <f t="shared" si="9"/>
        <v>6000</v>
      </c>
      <c r="K45" s="53">
        <v>6000</v>
      </c>
      <c r="L45" s="53"/>
      <c r="M45" s="23"/>
      <c r="N45" s="23"/>
      <c r="O45" s="23"/>
      <c r="P45" s="23"/>
      <c r="Q45" s="23"/>
      <c r="R45" s="53"/>
      <c r="S45" s="53"/>
      <c r="T45" s="71"/>
      <c r="U45" s="67">
        <v>9025</v>
      </c>
      <c r="V45" s="70" t="s">
        <v>267</v>
      </c>
      <c r="W45" s="74" t="s">
        <v>262</v>
      </c>
      <c r="X45" s="22" t="s">
        <v>246</v>
      </c>
      <c r="Y45" s="22" t="s">
        <v>247</v>
      </c>
    </row>
    <row r="46" s="8" customFormat="1" ht="113" customHeight="1" spans="1:25">
      <c r="A46" s="39">
        <v>37</v>
      </c>
      <c r="B46" s="23" t="s">
        <v>268</v>
      </c>
      <c r="C46" s="40" t="s">
        <v>269</v>
      </c>
      <c r="D46" s="41" t="s">
        <v>270</v>
      </c>
      <c r="E46" s="39" t="s">
        <v>271</v>
      </c>
      <c r="F46" s="23" t="s">
        <v>95</v>
      </c>
      <c r="G46" s="22" t="s">
        <v>272</v>
      </c>
      <c r="H46" s="42" t="s">
        <v>273</v>
      </c>
      <c r="I46" s="54">
        <f t="shared" si="8"/>
        <v>1475</v>
      </c>
      <c r="J46" s="54">
        <f t="shared" si="9"/>
        <v>1475</v>
      </c>
      <c r="K46" s="54"/>
      <c r="L46" s="53">
        <v>1475</v>
      </c>
      <c r="M46" s="31"/>
      <c r="N46" s="31"/>
      <c r="O46" s="31"/>
      <c r="P46" s="31"/>
      <c r="Q46" s="31"/>
      <c r="R46" s="54"/>
      <c r="S46" s="54"/>
      <c r="T46" s="69"/>
      <c r="U46" s="76">
        <v>65</v>
      </c>
      <c r="V46" s="70" t="s">
        <v>267</v>
      </c>
      <c r="W46" s="74" t="s">
        <v>262</v>
      </c>
      <c r="X46" s="77" t="s">
        <v>246</v>
      </c>
      <c r="Y46" s="77" t="s">
        <v>247</v>
      </c>
    </row>
    <row r="47" s="8" customFormat="1" ht="113" customHeight="1" spans="1:25">
      <c r="A47" s="39">
        <v>38</v>
      </c>
      <c r="B47" s="23" t="s">
        <v>274</v>
      </c>
      <c r="C47" s="40" t="s">
        <v>275</v>
      </c>
      <c r="D47" s="41" t="s">
        <v>270</v>
      </c>
      <c r="E47" s="39" t="s">
        <v>271</v>
      </c>
      <c r="F47" s="23" t="s">
        <v>95</v>
      </c>
      <c r="G47" s="22" t="s">
        <v>276</v>
      </c>
      <c r="H47" s="42" t="s">
        <v>277</v>
      </c>
      <c r="I47" s="54">
        <f t="shared" si="8"/>
        <v>1600</v>
      </c>
      <c r="J47" s="54">
        <f t="shared" si="9"/>
        <v>1600</v>
      </c>
      <c r="K47" s="54"/>
      <c r="L47" s="53">
        <v>1600</v>
      </c>
      <c r="M47" s="31"/>
      <c r="N47" s="31"/>
      <c r="O47" s="31"/>
      <c r="P47" s="31"/>
      <c r="Q47" s="31"/>
      <c r="R47" s="54"/>
      <c r="S47" s="54"/>
      <c r="T47" s="69"/>
      <c r="U47" s="76"/>
      <c r="V47" s="70"/>
      <c r="W47" s="74"/>
      <c r="X47" s="77" t="s">
        <v>246</v>
      </c>
      <c r="Y47" s="77" t="s">
        <v>247</v>
      </c>
    </row>
    <row r="48" s="6" customFormat="1" ht="66" customHeight="1" spans="1:25">
      <c r="A48" s="39">
        <v>39</v>
      </c>
      <c r="B48" s="23" t="s">
        <v>278</v>
      </c>
      <c r="C48" s="23" t="s">
        <v>279</v>
      </c>
      <c r="D48" s="27" t="s">
        <v>250</v>
      </c>
      <c r="E48" s="27" t="s">
        <v>251</v>
      </c>
      <c r="F48" s="22" t="s">
        <v>35</v>
      </c>
      <c r="G48" s="22" t="s">
        <v>280</v>
      </c>
      <c r="H48" s="25" t="s">
        <v>281</v>
      </c>
      <c r="I48" s="54">
        <f t="shared" si="8"/>
        <v>396</v>
      </c>
      <c r="J48" s="54">
        <f t="shared" si="9"/>
        <v>396</v>
      </c>
      <c r="K48" s="53"/>
      <c r="L48" s="53"/>
      <c r="M48" s="53">
        <v>396</v>
      </c>
      <c r="N48" s="23"/>
      <c r="O48" s="23"/>
      <c r="P48" s="23"/>
      <c r="Q48" s="23"/>
      <c r="R48" s="53"/>
      <c r="S48" s="53"/>
      <c r="T48" s="71"/>
      <c r="U48" s="67">
        <v>70</v>
      </c>
      <c r="V48" s="75" t="s">
        <v>282</v>
      </c>
      <c r="W48" s="75" t="s">
        <v>283</v>
      </c>
      <c r="X48" s="22" t="s">
        <v>284</v>
      </c>
      <c r="Y48" s="22" t="s">
        <v>285</v>
      </c>
    </row>
    <row r="49" s="6" customFormat="1" ht="66" customHeight="1" spans="1:25">
      <c r="A49" s="39">
        <v>40</v>
      </c>
      <c r="B49" s="23" t="s">
        <v>286</v>
      </c>
      <c r="C49" s="23" t="s">
        <v>287</v>
      </c>
      <c r="D49" s="27" t="s">
        <v>250</v>
      </c>
      <c r="E49" s="27" t="s">
        <v>251</v>
      </c>
      <c r="F49" s="22" t="s">
        <v>35</v>
      </c>
      <c r="G49" s="22" t="s">
        <v>288</v>
      </c>
      <c r="H49" s="25" t="s">
        <v>289</v>
      </c>
      <c r="I49" s="54">
        <f t="shared" si="8"/>
        <v>375</v>
      </c>
      <c r="J49" s="54">
        <f t="shared" si="9"/>
        <v>375</v>
      </c>
      <c r="K49" s="53"/>
      <c r="L49" s="53"/>
      <c r="M49" s="53">
        <v>375</v>
      </c>
      <c r="N49" s="23"/>
      <c r="O49" s="23"/>
      <c r="P49" s="23"/>
      <c r="Q49" s="23"/>
      <c r="R49" s="53"/>
      <c r="S49" s="53"/>
      <c r="T49" s="71"/>
      <c r="U49" s="67">
        <v>65</v>
      </c>
      <c r="V49" s="75" t="s">
        <v>290</v>
      </c>
      <c r="W49" s="75" t="s">
        <v>283</v>
      </c>
      <c r="X49" s="22" t="s">
        <v>291</v>
      </c>
      <c r="Y49" s="22" t="s">
        <v>191</v>
      </c>
    </row>
    <row r="50" s="6" customFormat="1" ht="66" customHeight="1" spans="1:25">
      <c r="A50" s="39">
        <v>41</v>
      </c>
      <c r="B50" s="23" t="s">
        <v>292</v>
      </c>
      <c r="C50" s="23" t="s">
        <v>293</v>
      </c>
      <c r="D50" s="27" t="s">
        <v>250</v>
      </c>
      <c r="E50" s="27" t="s">
        <v>251</v>
      </c>
      <c r="F50" s="22" t="s">
        <v>35</v>
      </c>
      <c r="G50" s="22" t="s">
        <v>294</v>
      </c>
      <c r="H50" s="25" t="s">
        <v>295</v>
      </c>
      <c r="I50" s="54">
        <f t="shared" si="8"/>
        <v>375</v>
      </c>
      <c r="J50" s="54">
        <f t="shared" si="9"/>
        <v>375</v>
      </c>
      <c r="K50" s="53"/>
      <c r="L50" s="53"/>
      <c r="M50" s="53">
        <v>375</v>
      </c>
      <c r="N50" s="23"/>
      <c r="O50" s="23"/>
      <c r="P50" s="23"/>
      <c r="Q50" s="23"/>
      <c r="R50" s="53"/>
      <c r="S50" s="53"/>
      <c r="T50" s="71"/>
      <c r="U50" s="67">
        <v>65</v>
      </c>
      <c r="V50" s="75" t="s">
        <v>296</v>
      </c>
      <c r="W50" s="75" t="s">
        <v>283</v>
      </c>
      <c r="X50" s="22" t="s">
        <v>297</v>
      </c>
      <c r="Y50" s="22" t="s">
        <v>298</v>
      </c>
    </row>
    <row r="51" s="6" customFormat="1" ht="66" customHeight="1" spans="1:25">
      <c r="A51" s="39">
        <v>42</v>
      </c>
      <c r="B51" s="23" t="s">
        <v>299</v>
      </c>
      <c r="C51" s="23" t="s">
        <v>300</v>
      </c>
      <c r="D51" s="22" t="s">
        <v>147</v>
      </c>
      <c r="E51" s="22" t="s">
        <v>148</v>
      </c>
      <c r="F51" s="22" t="s">
        <v>35</v>
      </c>
      <c r="G51" s="22" t="s">
        <v>301</v>
      </c>
      <c r="H51" s="25" t="s">
        <v>302</v>
      </c>
      <c r="I51" s="54">
        <f t="shared" si="8"/>
        <v>168</v>
      </c>
      <c r="J51" s="54">
        <f t="shared" si="9"/>
        <v>168</v>
      </c>
      <c r="K51" s="53"/>
      <c r="L51" s="53"/>
      <c r="M51" s="53">
        <v>168</v>
      </c>
      <c r="N51" s="23"/>
      <c r="O51" s="23"/>
      <c r="P51" s="23"/>
      <c r="Q51" s="23"/>
      <c r="R51" s="53"/>
      <c r="S51" s="53"/>
      <c r="T51" s="71"/>
      <c r="U51" s="67">
        <v>35</v>
      </c>
      <c r="V51" s="75" t="s">
        <v>303</v>
      </c>
      <c r="W51" s="75" t="s">
        <v>304</v>
      </c>
      <c r="X51" s="22" t="s">
        <v>305</v>
      </c>
      <c r="Y51" s="22" t="s">
        <v>306</v>
      </c>
    </row>
    <row r="52" s="6" customFormat="1" ht="66" customHeight="1" spans="1:25">
      <c r="A52" s="39">
        <v>43</v>
      </c>
      <c r="B52" s="23" t="s">
        <v>307</v>
      </c>
      <c r="C52" s="23" t="s">
        <v>308</v>
      </c>
      <c r="D52" s="22" t="s">
        <v>147</v>
      </c>
      <c r="E52" s="22" t="s">
        <v>148</v>
      </c>
      <c r="F52" s="22" t="s">
        <v>35</v>
      </c>
      <c r="G52" s="22" t="s">
        <v>309</v>
      </c>
      <c r="H52" s="25" t="s">
        <v>310</v>
      </c>
      <c r="I52" s="54">
        <f t="shared" si="8"/>
        <v>248</v>
      </c>
      <c r="J52" s="54">
        <f t="shared" si="9"/>
        <v>248</v>
      </c>
      <c r="K52" s="53"/>
      <c r="L52" s="53"/>
      <c r="M52" s="53">
        <v>248</v>
      </c>
      <c r="N52" s="23"/>
      <c r="O52" s="23"/>
      <c r="P52" s="23"/>
      <c r="Q52" s="23"/>
      <c r="R52" s="53"/>
      <c r="S52" s="53"/>
      <c r="T52" s="71"/>
      <c r="U52" s="67">
        <v>54</v>
      </c>
      <c r="V52" s="75" t="s">
        <v>311</v>
      </c>
      <c r="W52" s="75" t="s">
        <v>304</v>
      </c>
      <c r="X52" s="22" t="s">
        <v>312</v>
      </c>
      <c r="Y52" s="22" t="s">
        <v>313</v>
      </c>
    </row>
    <row r="53" s="9" customFormat="1" ht="66" customHeight="1" spans="1:25">
      <c r="A53" s="39">
        <v>44</v>
      </c>
      <c r="B53" s="23" t="s">
        <v>314</v>
      </c>
      <c r="C53" s="22" t="s">
        <v>315</v>
      </c>
      <c r="D53" s="22" t="s">
        <v>147</v>
      </c>
      <c r="E53" s="22" t="s">
        <v>148</v>
      </c>
      <c r="F53" s="22" t="s">
        <v>35</v>
      </c>
      <c r="G53" s="22" t="s">
        <v>316</v>
      </c>
      <c r="H53" s="25" t="s">
        <v>317</v>
      </c>
      <c r="I53" s="54">
        <f t="shared" si="8"/>
        <v>240</v>
      </c>
      <c r="J53" s="54">
        <f t="shared" si="9"/>
        <v>240</v>
      </c>
      <c r="K53" s="23"/>
      <c r="L53" s="23"/>
      <c r="M53" s="53">
        <v>240</v>
      </c>
      <c r="N53" s="23"/>
      <c r="O53" s="23"/>
      <c r="P53" s="23"/>
      <c r="Q53" s="23"/>
      <c r="R53" s="53"/>
      <c r="S53" s="53"/>
      <c r="T53" s="67"/>
      <c r="U53" s="78">
        <v>60</v>
      </c>
      <c r="V53" s="75" t="s">
        <v>318</v>
      </c>
      <c r="W53" s="75" t="s">
        <v>304</v>
      </c>
      <c r="X53" s="22" t="s">
        <v>319</v>
      </c>
      <c r="Y53" s="22" t="s">
        <v>320</v>
      </c>
    </row>
    <row r="54" s="9" customFormat="1" ht="66" customHeight="1" spans="1:25">
      <c r="A54" s="39">
        <v>45</v>
      </c>
      <c r="B54" s="23" t="s">
        <v>321</v>
      </c>
      <c r="C54" s="22" t="s">
        <v>322</v>
      </c>
      <c r="D54" s="27" t="s">
        <v>250</v>
      </c>
      <c r="E54" s="27" t="s">
        <v>251</v>
      </c>
      <c r="F54" s="22" t="s">
        <v>35</v>
      </c>
      <c r="G54" s="22" t="s">
        <v>323</v>
      </c>
      <c r="H54" s="25" t="s">
        <v>324</v>
      </c>
      <c r="I54" s="54">
        <f t="shared" si="8"/>
        <v>500</v>
      </c>
      <c r="J54" s="54">
        <f t="shared" si="9"/>
        <v>500</v>
      </c>
      <c r="K54" s="23"/>
      <c r="L54" s="23"/>
      <c r="M54" s="53"/>
      <c r="N54" s="23">
        <v>500</v>
      </c>
      <c r="O54" s="23"/>
      <c r="P54" s="23"/>
      <c r="Q54" s="23"/>
      <c r="R54" s="53"/>
      <c r="S54" s="53"/>
      <c r="T54" s="67"/>
      <c r="U54" s="67">
        <v>100</v>
      </c>
      <c r="V54" s="70" t="s">
        <v>325</v>
      </c>
      <c r="W54" s="75" t="s">
        <v>283</v>
      </c>
      <c r="X54" s="22" t="s">
        <v>219</v>
      </c>
      <c r="Y54" s="22" t="s">
        <v>220</v>
      </c>
    </row>
    <row r="55" s="9" customFormat="1" ht="66" customHeight="1" spans="1:25">
      <c r="A55" s="39">
        <v>46</v>
      </c>
      <c r="B55" s="23" t="s">
        <v>326</v>
      </c>
      <c r="C55" s="43" t="s">
        <v>327</v>
      </c>
      <c r="D55" s="44" t="s">
        <v>250</v>
      </c>
      <c r="E55" s="44" t="s">
        <v>251</v>
      </c>
      <c r="F55" s="43" t="s">
        <v>35</v>
      </c>
      <c r="G55" s="43" t="s">
        <v>328</v>
      </c>
      <c r="H55" s="45" t="s">
        <v>329</v>
      </c>
      <c r="I55" s="54">
        <f t="shared" si="8"/>
        <v>155</v>
      </c>
      <c r="J55" s="54">
        <f t="shared" si="9"/>
        <v>0</v>
      </c>
      <c r="K55" s="23"/>
      <c r="L55" s="23"/>
      <c r="M55" s="53"/>
      <c r="N55" s="23"/>
      <c r="O55" s="23"/>
      <c r="P55" s="23"/>
      <c r="Q55" s="23"/>
      <c r="R55" s="53"/>
      <c r="S55" s="53">
        <v>155</v>
      </c>
      <c r="T55" s="67"/>
      <c r="U55" s="67"/>
      <c r="V55" s="70"/>
      <c r="W55" s="75"/>
      <c r="X55" s="22"/>
      <c r="Y55" s="22"/>
    </row>
    <row r="56" s="2" customFormat="1" ht="32" customHeight="1" spans="1:25">
      <c r="A56" s="35" t="s">
        <v>330</v>
      </c>
      <c r="B56" s="36"/>
      <c r="C56" s="36"/>
      <c r="D56" s="36"/>
      <c r="E56" s="36"/>
      <c r="F56" s="36"/>
      <c r="G56" s="37"/>
      <c r="H56" s="38"/>
      <c r="I56" s="59">
        <f>SUM(I57:I58)</f>
        <v>2690</v>
      </c>
      <c r="J56" s="59">
        <f t="shared" ref="J56:U56" si="10">SUM(J57:J58)</f>
        <v>2464</v>
      </c>
      <c r="K56" s="59">
        <f t="shared" si="10"/>
        <v>2464</v>
      </c>
      <c r="L56" s="59">
        <f t="shared" si="10"/>
        <v>0</v>
      </c>
      <c r="M56" s="59">
        <f t="shared" si="10"/>
        <v>0</v>
      </c>
      <c r="N56" s="59">
        <f t="shared" si="10"/>
        <v>0</v>
      </c>
      <c r="O56" s="59">
        <f t="shared" si="10"/>
        <v>0</v>
      </c>
      <c r="P56" s="59">
        <f t="shared" si="10"/>
        <v>0</v>
      </c>
      <c r="Q56" s="59">
        <f t="shared" si="10"/>
        <v>0</v>
      </c>
      <c r="R56" s="59">
        <f t="shared" si="10"/>
        <v>0</v>
      </c>
      <c r="S56" s="59">
        <f t="shared" si="10"/>
        <v>226</v>
      </c>
      <c r="T56" s="59">
        <f t="shared" si="10"/>
        <v>0</v>
      </c>
      <c r="U56" s="59">
        <f t="shared" si="10"/>
        <v>9800</v>
      </c>
      <c r="V56" s="38"/>
      <c r="W56" s="38"/>
      <c r="X56" s="37"/>
      <c r="Y56" s="84"/>
    </row>
    <row r="57" s="6" customFormat="1" ht="115" customHeight="1" spans="1:25">
      <c r="A57" s="39">
        <v>47</v>
      </c>
      <c r="B57" s="23" t="s">
        <v>331</v>
      </c>
      <c r="C57" s="23" t="s">
        <v>332</v>
      </c>
      <c r="D57" s="27" t="s">
        <v>333</v>
      </c>
      <c r="E57" s="27" t="s">
        <v>334</v>
      </c>
      <c r="F57" s="27" t="s">
        <v>35</v>
      </c>
      <c r="G57" s="22" t="s">
        <v>103</v>
      </c>
      <c r="H57" s="25" t="s">
        <v>335</v>
      </c>
      <c r="I57" s="57">
        <v>1440</v>
      </c>
      <c r="J57" s="53">
        <f t="shared" ref="J57:J60" si="11">SUM(K57:Q57)</f>
        <v>1214</v>
      </c>
      <c r="K57" s="57">
        <v>1214</v>
      </c>
      <c r="L57" s="23"/>
      <c r="M57" s="23"/>
      <c r="N57" s="23"/>
      <c r="O57" s="23"/>
      <c r="P57" s="23"/>
      <c r="Q57" s="23"/>
      <c r="R57" s="53"/>
      <c r="S57" s="53">
        <v>226</v>
      </c>
      <c r="T57" s="53"/>
      <c r="U57" s="79">
        <v>4800</v>
      </c>
      <c r="V57" s="80" t="s">
        <v>336</v>
      </c>
      <c r="W57" s="74" t="s">
        <v>337</v>
      </c>
      <c r="X57" s="46" t="s">
        <v>338</v>
      </c>
      <c r="Y57" s="22" t="s">
        <v>339</v>
      </c>
    </row>
    <row r="58" s="6" customFormat="1" ht="82" customHeight="1" spans="1:25">
      <c r="A58" s="39">
        <v>48</v>
      </c>
      <c r="B58" s="23" t="s">
        <v>340</v>
      </c>
      <c r="C58" s="22" t="s">
        <v>341</v>
      </c>
      <c r="D58" s="27" t="s">
        <v>342</v>
      </c>
      <c r="E58" s="27" t="s">
        <v>343</v>
      </c>
      <c r="F58" s="27" t="s">
        <v>35</v>
      </c>
      <c r="G58" s="46" t="s">
        <v>344</v>
      </c>
      <c r="H58" s="25" t="s">
        <v>345</v>
      </c>
      <c r="I58" s="57">
        <v>1250</v>
      </c>
      <c r="J58" s="53">
        <f t="shared" si="11"/>
        <v>1250</v>
      </c>
      <c r="K58" s="57">
        <v>1250</v>
      </c>
      <c r="L58" s="23"/>
      <c r="M58" s="23"/>
      <c r="N58" s="23"/>
      <c r="O58" s="23"/>
      <c r="P58" s="23"/>
      <c r="Q58" s="23"/>
      <c r="R58" s="53"/>
      <c r="S58" s="53"/>
      <c r="T58" s="53"/>
      <c r="U58" s="79">
        <v>5000</v>
      </c>
      <c r="V58" s="80" t="s">
        <v>346</v>
      </c>
      <c r="W58" s="81" t="s">
        <v>347</v>
      </c>
      <c r="X58" s="22" t="s">
        <v>153</v>
      </c>
      <c r="Y58" s="22" t="s">
        <v>154</v>
      </c>
    </row>
    <row r="59" s="7" customFormat="1" ht="32" customHeight="1" spans="1:25">
      <c r="A59" s="35" t="s">
        <v>348</v>
      </c>
      <c r="B59" s="36"/>
      <c r="C59" s="36"/>
      <c r="D59" s="36"/>
      <c r="E59" s="36"/>
      <c r="F59" s="36"/>
      <c r="G59" s="37"/>
      <c r="H59" s="38"/>
      <c r="I59" s="59">
        <f>SUM(I60)</f>
        <v>36</v>
      </c>
      <c r="J59" s="59">
        <f t="shared" ref="J59:T59" si="12">SUM(J60)</f>
        <v>36</v>
      </c>
      <c r="K59" s="59">
        <f t="shared" si="12"/>
        <v>0</v>
      </c>
      <c r="L59" s="59">
        <f t="shared" si="12"/>
        <v>0</v>
      </c>
      <c r="M59" s="59">
        <f t="shared" si="12"/>
        <v>0</v>
      </c>
      <c r="N59" s="59">
        <f t="shared" si="12"/>
        <v>36</v>
      </c>
      <c r="O59" s="59">
        <f t="shared" si="12"/>
        <v>0</v>
      </c>
      <c r="P59" s="59">
        <f t="shared" si="12"/>
        <v>0</v>
      </c>
      <c r="Q59" s="59">
        <f t="shared" si="12"/>
        <v>0</v>
      </c>
      <c r="R59" s="59">
        <f t="shared" si="12"/>
        <v>0</v>
      </c>
      <c r="S59" s="59">
        <f t="shared" si="12"/>
        <v>0</v>
      </c>
      <c r="T59" s="59">
        <f t="shared" si="12"/>
        <v>0</v>
      </c>
      <c r="U59" s="38"/>
      <c r="V59" s="38"/>
      <c r="W59" s="38"/>
      <c r="X59" s="37"/>
      <c r="Y59" s="84"/>
    </row>
    <row r="60" s="8" customFormat="1" ht="76" customHeight="1" spans="1:25">
      <c r="A60" s="39">
        <v>49</v>
      </c>
      <c r="B60" s="31" t="s">
        <v>349</v>
      </c>
      <c r="C60" s="22" t="s">
        <v>350</v>
      </c>
      <c r="D60" s="47" t="s">
        <v>351</v>
      </c>
      <c r="E60" s="47" t="s">
        <v>352</v>
      </c>
      <c r="F60" s="47" t="s">
        <v>35</v>
      </c>
      <c r="G60" s="22" t="s">
        <v>103</v>
      </c>
      <c r="H60" s="26" t="s">
        <v>353</v>
      </c>
      <c r="I60" s="60">
        <v>36</v>
      </c>
      <c r="J60" s="54">
        <f t="shared" si="11"/>
        <v>36</v>
      </c>
      <c r="K60" s="54"/>
      <c r="L60" s="31"/>
      <c r="M60" s="31"/>
      <c r="N60" s="60">
        <v>36</v>
      </c>
      <c r="O60" s="31"/>
      <c r="P60" s="31"/>
      <c r="Q60" s="31"/>
      <c r="R60" s="54"/>
      <c r="S60" s="54"/>
      <c r="T60" s="82"/>
      <c r="U60" s="82">
        <v>5909</v>
      </c>
      <c r="V60" s="26" t="s">
        <v>354</v>
      </c>
      <c r="W60" s="25" t="s">
        <v>355</v>
      </c>
      <c r="X60" s="77" t="s">
        <v>164</v>
      </c>
      <c r="Y60" s="77" t="s">
        <v>165</v>
      </c>
    </row>
    <row r="61" spans="25:25">
      <c r="Y61" s="85"/>
    </row>
    <row r="62" spans="25:25">
      <c r="Y62" s="85"/>
    </row>
    <row r="63" spans="25:25">
      <c r="Y63" s="85"/>
    </row>
    <row r="64" spans="25:25">
      <c r="Y64" s="85"/>
    </row>
    <row r="65" spans="25:25">
      <c r="Y65" s="85"/>
    </row>
    <row r="66" spans="25:25">
      <c r="Y66" s="85"/>
    </row>
    <row r="67" spans="25:25">
      <c r="Y67" s="85"/>
    </row>
    <row r="68" spans="25:25">
      <c r="Y68" s="85"/>
    </row>
    <row r="69" spans="25:25">
      <c r="Y69" s="85"/>
    </row>
    <row r="70" spans="25:25">
      <c r="Y70" s="85"/>
    </row>
    <row r="71" spans="25:25">
      <c r="Y71" s="85"/>
    </row>
    <row r="72" spans="25:25">
      <c r="Y72" s="85"/>
    </row>
    <row r="73" spans="25:25">
      <c r="Y73" s="85"/>
    </row>
    <row r="74" spans="25:25">
      <c r="Y74" s="85"/>
    </row>
    <row r="75" spans="25:25">
      <c r="Y75" s="85"/>
    </row>
    <row r="76" spans="25:25">
      <c r="Y76" s="85"/>
    </row>
    <row r="77" spans="25:25">
      <c r="Y77" s="85"/>
    </row>
    <row r="78" spans="25:25">
      <c r="Y78" s="85"/>
    </row>
    <row r="79" spans="25:25">
      <c r="Y79" s="85"/>
    </row>
    <row r="80" spans="25:25">
      <c r="Y80" s="85"/>
    </row>
    <row r="81" spans="25:25">
      <c r="Y81" s="85"/>
    </row>
    <row r="82" spans="25:25">
      <c r="Y82" s="85"/>
    </row>
    <row r="83" spans="25:25">
      <c r="Y83" s="85"/>
    </row>
    <row r="84" spans="25:25">
      <c r="Y84" s="85"/>
    </row>
    <row r="85" spans="25:25">
      <c r="Y85" s="85"/>
    </row>
    <row r="86" spans="25:25">
      <c r="Y86" s="85"/>
    </row>
    <row r="87" spans="25:25">
      <c r="Y87" s="85"/>
    </row>
    <row r="88" spans="25:25">
      <c r="Y88" s="85"/>
    </row>
    <row r="89" spans="25:25">
      <c r="Y89" s="85"/>
    </row>
    <row r="90" spans="25:25">
      <c r="Y90" s="85"/>
    </row>
    <row r="91" spans="25:25">
      <c r="Y91" s="85"/>
    </row>
    <row r="92" spans="25:25">
      <c r="Y92" s="85"/>
    </row>
    <row r="93" spans="25:25">
      <c r="Y93" s="85"/>
    </row>
    <row r="94" spans="25:25">
      <c r="Y94" s="85"/>
    </row>
    <row r="95" spans="25:25">
      <c r="Y95" s="85"/>
    </row>
    <row r="96" spans="25:25">
      <c r="Y96" s="85"/>
    </row>
    <row r="97" spans="25:25">
      <c r="Y97" s="85"/>
    </row>
    <row r="98" spans="25:25">
      <c r="Y98" s="85"/>
    </row>
    <row r="99" spans="25:25">
      <c r="Y99" s="85"/>
    </row>
    <row r="100" spans="25:25">
      <c r="Y100" s="85"/>
    </row>
    <row r="101" spans="25:25">
      <c r="Y101" s="85"/>
    </row>
    <row r="102" spans="25:25">
      <c r="Y102" s="85"/>
    </row>
    <row r="103" spans="25:25">
      <c r="Y103" s="85"/>
    </row>
    <row r="104" spans="25:25">
      <c r="Y104" s="85"/>
    </row>
    <row r="105" spans="25:25">
      <c r="Y105" s="85"/>
    </row>
    <row r="106" spans="25:25">
      <c r="Y106" s="85"/>
    </row>
    <row r="107" spans="25:25">
      <c r="Y107" s="85"/>
    </row>
    <row r="108" spans="25:25">
      <c r="Y108" s="85"/>
    </row>
    <row r="109" spans="25:25">
      <c r="Y109" s="85"/>
    </row>
    <row r="110" spans="25:25">
      <c r="Y110" s="85"/>
    </row>
    <row r="111" spans="25:25">
      <c r="Y111" s="85"/>
    </row>
    <row r="112" spans="25:25">
      <c r="Y112" s="85"/>
    </row>
    <row r="113" spans="25:25">
      <c r="Y113" s="85"/>
    </row>
    <row r="114" spans="25:25">
      <c r="Y114" s="85"/>
    </row>
    <row r="115" spans="25:25">
      <c r="Y115" s="85"/>
    </row>
    <row r="116" spans="25:25">
      <c r="Y116" s="85"/>
    </row>
    <row r="117" spans="25:25">
      <c r="Y117" s="85"/>
    </row>
    <row r="118" spans="25:25">
      <c r="Y118" s="85"/>
    </row>
    <row r="119" spans="25:25">
      <c r="Y119" s="85"/>
    </row>
    <row r="120" spans="25:25">
      <c r="Y120" s="85"/>
    </row>
    <row r="121" spans="25:25">
      <c r="Y121" s="85"/>
    </row>
    <row r="122" spans="25:25">
      <c r="Y122" s="85"/>
    </row>
    <row r="123" spans="25:25">
      <c r="Y123" s="85"/>
    </row>
    <row r="124" spans="25:25">
      <c r="Y124" s="85"/>
    </row>
    <row r="125" spans="25:25">
      <c r="Y125" s="85"/>
    </row>
    <row r="126" spans="25:25">
      <c r="Y126" s="85"/>
    </row>
    <row r="127" spans="25:25">
      <c r="Y127" s="85"/>
    </row>
    <row r="128" spans="25:25">
      <c r="Y128" s="85"/>
    </row>
    <row r="129" spans="25:25">
      <c r="Y129" s="85"/>
    </row>
    <row r="130" spans="25:25">
      <c r="Y130" s="85"/>
    </row>
    <row r="131" spans="25:25">
      <c r="Y131" s="85"/>
    </row>
    <row r="132" spans="25:25">
      <c r="Y132" s="85"/>
    </row>
    <row r="133" spans="25:25">
      <c r="Y133" s="85"/>
    </row>
    <row r="134" spans="25:25">
      <c r="Y134" s="85"/>
    </row>
    <row r="135" spans="25:25">
      <c r="Y135" s="85"/>
    </row>
    <row r="136" spans="25:25">
      <c r="Y136" s="85"/>
    </row>
    <row r="137" spans="25:25">
      <c r="Y137" s="85"/>
    </row>
    <row r="138" spans="25:25">
      <c r="Y138" s="85"/>
    </row>
    <row r="139" spans="25:25">
      <c r="Y139" s="85"/>
    </row>
    <row r="140" spans="25:25">
      <c r="Y140" s="85"/>
    </row>
    <row r="141" spans="25:25">
      <c r="Y141" s="85"/>
    </row>
    <row r="142" spans="25:25">
      <c r="Y142" s="85"/>
    </row>
  </sheetData>
  <autoFilter xmlns:etc="http://www.wps.cn/officeDocument/2017/etCustomData" ref="A5:XEU60" etc:filterBottomFollowUsedRange="0">
    <extLst/>
  </autoFilter>
  <mergeCells count="33">
    <mergeCell ref="A1:Y1"/>
    <mergeCell ref="J2:T2"/>
    <mergeCell ref="J3:Q3"/>
    <mergeCell ref="K4:L4"/>
    <mergeCell ref="A6:H6"/>
    <mergeCell ref="A7:C7"/>
    <mergeCell ref="A35:C35"/>
    <mergeCell ref="A41:C41"/>
    <mergeCell ref="A56:C56"/>
    <mergeCell ref="A59:C59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4:J5"/>
    <mergeCell ref="M4:M5"/>
    <mergeCell ref="N4:N5"/>
    <mergeCell ref="O4:O5"/>
    <mergeCell ref="P4:P5"/>
    <mergeCell ref="Q4:Q5"/>
    <mergeCell ref="R3:R5"/>
    <mergeCell ref="S3:S5"/>
    <mergeCell ref="T3:T5"/>
    <mergeCell ref="U2:U5"/>
    <mergeCell ref="V2:V5"/>
    <mergeCell ref="W2:W5"/>
    <mergeCell ref="X2:X5"/>
    <mergeCell ref="Y2:Y5"/>
  </mergeCells>
  <printOptions horizontalCentered="1"/>
  <pageMargins left="0.432638888888889" right="0.314583333333333" top="0.944444444444444" bottom="0.590277777777778" header="0.432638888888889" footer="0.314583333333333"/>
  <pageSetup paperSize="8" scale="64" fitToHeight="0" orientation="landscape" horizontalDpi="600"/>
  <headerFooter>
    <oddFooter>&amp;C第 &amp;P 页，共 &amp;N 页</oddFooter>
  </headerFooter>
  <rowBreaks count="4" manualBreakCount="4">
    <brk id="71" max="16383" man="1"/>
    <brk id="131" max="16383" man="1"/>
    <brk id="131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2025年项目计划库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/mg虫/kf</cp:lastModifiedBy>
  <dcterms:created xsi:type="dcterms:W3CDTF">2018-04-27T02:50:00Z</dcterms:created>
  <cp:lastPrinted>2018-10-08T09:33:00Z</cp:lastPrinted>
  <dcterms:modified xsi:type="dcterms:W3CDTF">2025-08-08T03:46:27Z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6AC6C19DC8AE4EDAB355BE781E371F1C</vt:lpwstr>
  </property>
  <property fmtid="{D5CDD505-2E9C-101B-9397-08002B2CF9AE}" pid="4" name="KSOReadingLayout">
    <vt:bool>true</vt:bool>
  </property>
</Properties>
</file>